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974F9EE5-B227-4535-9909-DF2C4D7D2D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4" l="1"/>
  <c r="B21" i="4"/>
  <c r="B30" i="4" s="1"/>
  <c r="A2" i="8"/>
  <c r="A2" i="4" s="1"/>
  <c r="A2" i="7" s="1"/>
</calcChain>
</file>

<file path=xl/sharedStrings.xml><?xml version="1.0" encoding="utf-8"?>
<sst xmlns="http://schemas.openxmlformats.org/spreadsheetml/2006/main" count="173" uniqueCount="111">
  <si>
    <t>ADELAIDE HILLS</t>
  </si>
  <si>
    <t>SOUTH AUSTRALIA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</si>
  <si>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</si>
  <si>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</si>
  <si>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</si>
  <si>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</si>
  <si>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</si>
  <si>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</si>
  <si>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</si>
  <si>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</si>
  <si>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</si>
  <si>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</si>
  <si>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</si>
  <si>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</si>
  <si>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</si>
  <si>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</si>
  <si>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</si>
  <si>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</si>
  <si>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</si>
  <si>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</si>
  <si>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</si>
  <si>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</si>
  <si>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</si>
  <si>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</si>
  <si>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</si>
  <si>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</si>
  <si>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</si>
  <si>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</si>
  <si>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</si>
  <si>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</si>
  <si>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</si>
  <si>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</si>
  <si>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</si>
  <si>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</si>
  <si>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</si>
  <si>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</si>
  <si>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</si>
  <si>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</si>
  <si>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</si>
  <si>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</si>
  <si>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</si>
  <si>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</si>
  <si>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</si>
  <si>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</si>
  <si>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</si>
  <si>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</si>
  <si>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</si>
  <si>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</si>
  <si>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</si>
  <si>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</si>
  <si>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</si>
  <si>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2022-23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</si>
  <si>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</si>
  <si>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</si>
  <si>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</si>
  <si>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</si>
  <si>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</si>
  <si>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</si>
  <si>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</si>
  <si>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</si>
  <si>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</si>
  <si>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</si>
  <si>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</si>
  <si>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</si>
  <si>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</si>
  <si>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</si>
  <si>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</si>
  <si>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</si>
  <si>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</si>
  <si>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</si>
  <si>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</si>
  <si>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</si>
  <si>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</si>
  <si>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</si>
  <si>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</si>
  <si>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</si>
  <si>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</si>
  <si>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</si>
  <si>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</si>
  <si>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</si>
  <si>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</si>
  <si>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</si>
  <si>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</si>
  <si>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SOUTH AUSTRALIA,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</si>
  <si>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</si>
  <si>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</si>
  <si>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</si>
  <si>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Filled jobs </t>
  </si>
  <si>
    <t xml:space="preserve"> $ million - purchaser's prices </t>
  </si>
  <si>
    <t xml:space="preserve"> $ million - basic prices </t>
  </si>
  <si>
    <t>'000</t>
  </si>
  <si>
    <t>Limestone Coast</t>
  </si>
  <si>
    <t>Murray River, Lakes and Coorong</t>
  </si>
  <si>
    <t>Fleurieu Peninsula</t>
  </si>
  <si>
    <t>Adelaide</t>
  </si>
  <si>
    <t>Barossa</t>
  </si>
  <si>
    <t>Riverland</t>
  </si>
  <si>
    <t>Flinders Ranges and Outback</t>
  </si>
  <si>
    <t>Clare Valley</t>
  </si>
  <si>
    <t>Eyre Peninsula</t>
  </si>
  <si>
    <t>Yorke Peninsula</t>
  </si>
  <si>
    <t>Kangaroo Island</t>
  </si>
  <si>
    <t>Adelaide Hills</t>
  </si>
  <si>
    <t>Capital city South Australia</t>
  </si>
  <si>
    <t>Regional South Australia</t>
  </si>
  <si>
    <t>Rest of Australia (South Australia)</t>
  </si>
  <si>
    <t>-</t>
  </si>
  <si>
    <t>Total direct contribution South Australia</t>
  </si>
  <si>
    <t>Total indirect contribution South Australia</t>
  </si>
  <si>
    <t>Total contribution South Australia</t>
  </si>
  <si>
    <t xml:space="preserve">* Note: the sum of regions may not add to total due to rounding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</si>
</sst>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4"/>
        <bgColor indexed="64"/>
      </patternFill>
    </fill>
    <fill>
      <patternFill patternType="solid">
        <fgColor rgb="FF300050"/>
        <bgColor indexed="64"/>
      </patternFill>
    </fill>
  </fills>
  <borders count="21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7"/>
      </right>
      <top/>
      <bottom style="thin">
        <color rgb="FFDEDBD5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</borders>
  <cellStyleXfs count="9">
    <xf numFmtId="0" fontId="0" fillId="0" borderId="0"/>
    <xf numFmtId="164" fontId="1" fillId="2" borderId="1" applyBorder="0">
      <alignment horizontal="left" vertical="center" wrapText="1" indent="1"/>
    </xf>
    <xf numFmtId="0" fontId="4" fillId="3" borderId="6" applyNumberFormat="0" applyBorder="0" applyProtection="0">
      <alignment horizontal="left" vertical="center"/>
    </xf>
    <xf numFmtId="165" fontId="7" fillId="0" borderId="7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4">
      <alignment horizontal="left" vertical="center" indent="1"/>
      <protection locked="0"/>
    </xf>
    <xf numFmtId="43" fontId="13" fillId="0" borderId="0" applyFont="0" applyFill="0" applyBorder="0" applyAlignment="0" applyProtection="0"/>
  </cellStyleXfs>
  <cellXfs count="68">
    <xf numFmtId="0" fontId="0" fillId="0" borderId="0" xfId="0"/>
    <xf numFmtId="0" fontId="3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9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164" fontId="16" fillId="0" borderId="0" xfId="1" applyFont="1" applyFill="1" applyBorder="1" applyAlignment="1">
      <alignment horizontal="left" vertical="center" wrapText="1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168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9" fillId="0" borderId="0" xfId="0" applyFont="1"/>
    <xf numFmtId="0" fontId="9" fillId="0" borderId="4" xfId="0" applyFont="1" applyBorder="1"/>
    <xf numFmtId="168" fontId="9" fillId="0" borderId="4" xfId="0" applyNumberFormat="1" applyFont="1" applyBorder="1"/>
    <xf numFmtId="0" fontId="2" fillId="6" borderId="0" xfId="0" applyFont="1" applyFill="1" applyAlignment="1">
      <alignment vertical="center"/>
    </xf>
    <xf numFmtId="169" fontId="2" fillId="6" borderId="0" xfId="6" applyNumberFormat="1" applyFont="1" applyFill="1" applyBorder="1" applyAlignment="1">
      <alignment vertical="center"/>
    </xf>
    <xf numFmtId="168" fontId="10" fillId="0" borderId="4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9" fillId="0" borderId="4" xfId="0" applyNumberFormat="1" applyFont="1" applyBorder="1"/>
    <xf numFmtId="167" fontId="9" fillId="0" borderId="4" xfId="0" applyNumberFormat="1" applyFont="1" applyBorder="1"/>
    <xf numFmtId="167" fontId="9" fillId="0" borderId="0" xfId="0" applyNumberFormat="1" applyFont="1"/>
    <xf numFmtId="0" fontId="2" fillId="6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8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6" borderId="9" xfId="0" applyFont="1" applyFill="1" applyBorder="1" applyAlignment="1">
      <alignment horizontal="right" vertical="center" wrapText="1"/>
    </xf>
    <xf numFmtId="0" fontId="19" fillId="6" borderId="8" xfId="0" applyFont="1" applyFill="1" applyBorder="1"/>
    <xf numFmtId="0" fontId="19" fillId="6" borderId="10" xfId="0" applyFont="1" applyFill="1" applyBorder="1"/>
    <xf numFmtId="0" fontId="19" fillId="6" borderId="11" xfId="0" applyFont="1" applyFill="1" applyBorder="1" applyAlignment="1">
      <alignment horizontal="left" vertical="center" indent="1"/>
    </xf>
    <xf numFmtId="0" fontId="19" fillId="6" borderId="11" xfId="0" applyFont="1" applyFill="1" applyBorder="1" applyAlignment="1">
      <alignment horizontal="right" vertical="center"/>
    </xf>
    <xf numFmtId="0" fontId="19" fillId="6" borderId="12" xfId="0" quotePrefix="1" applyFont="1" applyFill="1" applyBorder="1" applyAlignment="1">
      <alignment horizontal="right" vertical="center"/>
    </xf>
    <xf numFmtId="0" fontId="2" fillId="6" borderId="0" xfId="0" applyFont="1" applyFill="1" applyAlignment="1">
      <alignment horizontal="left" vertical="center" wrapText="1"/>
    </xf>
    <xf numFmtId="0" fontId="2" fillId="6" borderId="16" xfId="0" applyFont="1" applyFill="1" applyBorder="1"/>
    <xf numFmtId="3" fontId="2" fillId="6" borderId="16" xfId="0" applyNumberFormat="1" applyFont="1" applyFill="1" applyBorder="1" applyAlignment="1">
      <alignment horizontal="right"/>
    </xf>
    <xf numFmtId="168" fontId="2" fillId="6" borderId="16" xfId="0" applyNumberFormat="1" applyFont="1" applyFill="1" applyBorder="1" applyAlignment="1">
      <alignment horizontal="right"/>
    </xf>
    <xf numFmtId="168" fontId="8" fillId="6" borderId="0" xfId="6" applyNumberFormat="1" applyFont="1" applyFill="1"/>
    <xf numFmtId="0" fontId="2" fillId="7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0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  <xf numFmtId="1" fontId="9" fillId="0" borderId="4" xfId="0" applyNumberFormat="1" applyFont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</cellXfs>
  <cellStyles count="9">
    <cellStyle name="CALC_Number" xfId="5" xr:uid="{00000000-0005-0000-0000-000000000000}"/>
    <cellStyle name="Comma" xfId="6" builtinId="3"/>
    <cellStyle name="Comma 2" xfId="8" xr:uid="{0E4A5B83-F6D5-4414-B30D-2FF62132DFEA}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647700</xdr:colOff>
      <xdr:row>0</xdr:row>
      <xdr:rowOff>1266825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B547BF-5BFF-4AB9-9DF9-02B2732D1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23063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16065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1742BD-0EEA-4E54-958D-F0D7D8A2B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08336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19049</xdr:colOff>
      <xdr:row>1</xdr:row>
      <xdr:rowOff>21925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7359B7-38C2-4CB0-870C-46364F30A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261609" cy="54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546919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186B6C-AA48-4C6C-9EC3-02C8B4F62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83300" cy="54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6366</xdr:colOff>
      <xdr:row>1</xdr:row>
      <xdr:rowOff>7621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839D23-21AC-4F39-A396-286C31925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7946406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tabSelected="1" zoomScale="88" zoomScaleNormal="88" workbookViewId="0">
      <selection activeCell="A2" sqref="A2"/>
    </sheetView>
  </sheetViews>
  <sheetFormatPr defaultColWidth="10.33203125" defaultRowHeight="15" customHeight="1" x14ac:dyDescent="0.3"/>
  <cols>
    <col min="1" max="1" width="20.5546875" customWidth="1"/>
  </cols>
  <sheetData>
    <row r="1" spans="1:18" ht="103.5" customHeight="1" x14ac:dyDescent="0.3"/>
    <row r="2" spans="1:18" ht="23.25" customHeight="1" x14ac:dyDescent="0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8" ht="15.6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8" ht="2.4" customHeight="1" x14ac:dyDescent="0.3"/>
    <row r="5" spans="1:18" ht="14.4" x14ac:dyDescent="0.3">
      <c r="A5" s="25"/>
      <c r="B5" s="55" t="s">
        <v>2</v>
      </c>
      <c r="C5" s="55" t="s">
        <v>3</v>
      </c>
      <c r="D5" s="55" t="s">
        <v>4</v>
      </c>
      <c r="E5" s="55" t="s">
        <v>5</v>
      </c>
      <c r="F5" s="55" t="s">
        <v>6</v>
      </c>
      <c r="G5" s="55" t="s">
        <v>7</v>
      </c>
      <c r="H5" s="55" t="s">
        <v>8</v>
      </c>
      <c r="I5" s="55" t="s">
        <v>9</v>
      </c>
      <c r="J5" s="55" t="s">
        <v>10</v>
      </c>
      <c r="K5" s="55" t="s">
        <v>11</v>
      </c>
      <c r="L5" s="55" t="s">
        <v>12</v>
      </c>
      <c r="M5" s="55" t="s">
        <v>13</v>
      </c>
      <c r="N5" s="55" t="s">
        <v>14</v>
      </c>
      <c r="O5" s="26" t="s">
        <v>15</v>
      </c>
      <c r="P5" s="26" t="s">
        <v>16</v>
      </c>
      <c r="Q5" s="26" t="s">
        <v>17</v>
      </c>
      <c r="R5" s="26" t="s">
        <v>18</v>
      </c>
    </row>
    <row r="6" spans="1:18" ht="14.4" x14ac:dyDescent="0.3">
      <c r="A6" s="25" t="s">
        <v>19</v>
      </c>
      <c r="B6" s="58" t="s">
        <v>20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</row>
    <row r="7" spans="1:18" ht="14.4" x14ac:dyDescent="0.3">
      <c r="A7" s="20" t="s">
        <v>21</v>
      </c>
      <c r="B7" s="20"/>
      <c r="C7" s="20"/>
      <c r="D7" s="57">
        <v>37.090003554497109</v>
      </c>
      <c r="E7" s="57">
        <v>39.912685134852637</v>
      </c>
      <c r="F7" s="57">
        <v>43.590162447033215</v>
      </c>
      <c r="G7" s="57">
        <v>43.753025791642891</v>
      </c>
      <c r="H7" s="57">
        <v>45.343587939039004</v>
      </c>
      <c r="I7" s="57">
        <v>46.884029577783132</v>
      </c>
      <c r="J7" s="57">
        <v>51.009601553923083</v>
      </c>
      <c r="K7" s="57">
        <v>56.170116841554695</v>
      </c>
      <c r="L7" s="57">
        <v>61.280480160161744</v>
      </c>
      <c r="M7" s="57">
        <v>65.618415384710488</v>
      </c>
      <c r="N7" s="57">
        <v>68.619852956975265</v>
      </c>
      <c r="O7" s="21">
        <v>61.792885370824401</v>
      </c>
      <c r="P7" s="21">
        <v>59.610871168062893</v>
      </c>
      <c r="Q7" s="21">
        <v>46.229049330361107</v>
      </c>
      <c r="R7" s="21">
        <v>77.076999999999998</v>
      </c>
    </row>
    <row r="8" spans="1:18" ht="14.4" x14ac:dyDescent="0.3">
      <c r="A8" s="20" t="s">
        <v>22</v>
      </c>
      <c r="B8" s="20"/>
      <c r="C8" s="20"/>
      <c r="D8" s="57">
        <v>32.893124144225993</v>
      </c>
      <c r="E8" s="57">
        <v>35.160527519521686</v>
      </c>
      <c r="F8" s="57">
        <v>38.074060685047122</v>
      </c>
      <c r="G8" s="57">
        <v>38.90304977263542</v>
      </c>
      <c r="H8" s="57">
        <v>40.025017195630483</v>
      </c>
      <c r="I8" s="57">
        <v>40.908513937994833</v>
      </c>
      <c r="J8" s="57">
        <v>43.575904963874535</v>
      </c>
      <c r="K8" s="57">
        <v>47.932561579362194</v>
      </c>
      <c r="L8" s="57">
        <v>52.05978472665597</v>
      </c>
      <c r="M8" s="57">
        <v>57.075722360688054</v>
      </c>
      <c r="N8" s="57">
        <v>58.374487798306809</v>
      </c>
      <c r="O8" s="21">
        <v>54.11119219488674</v>
      </c>
      <c r="P8" s="21">
        <v>57.923856095239834</v>
      </c>
      <c r="Q8" s="21">
        <v>41.948259087370474</v>
      </c>
      <c r="R8" s="21">
        <v>66.891000000000005</v>
      </c>
    </row>
    <row r="9" spans="1:18" ht="14.4" x14ac:dyDescent="0.3">
      <c r="A9" s="22" t="s">
        <v>23</v>
      </c>
      <c r="B9" s="20"/>
      <c r="C9" s="20"/>
      <c r="D9" s="57">
        <v>69.17914325603067</v>
      </c>
      <c r="E9" s="57">
        <v>74.269228211681892</v>
      </c>
      <c r="F9" s="57">
        <v>80.860238689387913</v>
      </c>
      <c r="G9" s="57">
        <v>82.656075564278296</v>
      </c>
      <c r="H9" s="57">
        <v>85.368605134669494</v>
      </c>
      <c r="I9" s="57">
        <v>87.79254351577795</v>
      </c>
      <c r="J9" s="57">
        <v>94.585506517797626</v>
      </c>
      <c r="K9" s="57">
        <v>104.10267842091689</v>
      </c>
      <c r="L9" s="57">
        <v>113.34026488681771</v>
      </c>
      <c r="M9" s="57">
        <v>122.69413774539856</v>
      </c>
      <c r="N9" s="57">
        <v>126.9943407552821</v>
      </c>
      <c r="O9" s="21">
        <v>115.90407756571113</v>
      </c>
      <c r="P9" s="21">
        <v>117.53472726330273</v>
      </c>
      <c r="Q9" s="21">
        <v>88.177308417731581</v>
      </c>
      <c r="R9" s="21">
        <v>143.96799999999999</v>
      </c>
    </row>
    <row r="10" spans="1:18" ht="14.4" x14ac:dyDescent="0.3">
      <c r="A10" s="25" t="s">
        <v>24</v>
      </c>
      <c r="B10" s="59" t="s">
        <v>20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14.4" x14ac:dyDescent="0.3">
      <c r="A11" s="20" t="s">
        <v>21</v>
      </c>
      <c r="B11" s="20"/>
      <c r="C11" s="20"/>
      <c r="D11" s="66">
        <v>39.943262252458204</v>
      </c>
      <c r="E11" s="66">
        <v>42.924613250024557</v>
      </c>
      <c r="F11" s="66">
        <v>46.613922872539057</v>
      </c>
      <c r="G11" s="66">
        <v>46.579858586810182</v>
      </c>
      <c r="H11" s="66">
        <v>48.24362337362129</v>
      </c>
      <c r="I11" s="66">
        <v>49.828609234339744</v>
      </c>
      <c r="J11" s="66">
        <v>54.269106368875299</v>
      </c>
      <c r="K11" s="66">
        <v>59.525662901240906</v>
      </c>
      <c r="L11" s="66">
        <v>64.427090831716683</v>
      </c>
      <c r="M11" s="66">
        <v>68.674919484877918</v>
      </c>
      <c r="N11" s="66">
        <v>71.116923134996512</v>
      </c>
      <c r="O11" s="21">
        <v>65.726733730263803</v>
      </c>
      <c r="P11" s="21">
        <v>62.461956571820302</v>
      </c>
      <c r="Q11" s="21">
        <v>50.017355749352106</v>
      </c>
      <c r="R11" s="21">
        <v>83.213999999999999</v>
      </c>
    </row>
    <row r="12" spans="1:18" ht="14.4" x14ac:dyDescent="0.3">
      <c r="A12" s="20" t="s">
        <v>22</v>
      </c>
      <c r="B12" s="20"/>
      <c r="C12" s="20"/>
      <c r="D12" s="66">
        <v>43.722098626101257</v>
      </c>
      <c r="E12" s="66">
        <v>46.529734637205188</v>
      </c>
      <c r="F12" s="66">
        <v>49.979446273547296</v>
      </c>
      <c r="G12" s="66">
        <v>51.087114376169573</v>
      </c>
      <c r="H12" s="66">
        <v>52.571749837151167</v>
      </c>
      <c r="I12" s="66">
        <v>53.638002277166493</v>
      </c>
      <c r="J12" s="66">
        <v>56.643347127618085</v>
      </c>
      <c r="K12" s="66">
        <v>62.115909519612728</v>
      </c>
      <c r="L12" s="66">
        <v>67.422442950084232</v>
      </c>
      <c r="M12" s="66">
        <v>74.455261675249162</v>
      </c>
      <c r="N12" s="66">
        <v>76.393789928161695</v>
      </c>
      <c r="O12" s="21">
        <v>71.920310602303445</v>
      </c>
      <c r="P12" s="21">
        <v>74.829321313698841</v>
      </c>
      <c r="Q12" s="21">
        <v>53.876060069286687</v>
      </c>
      <c r="R12" s="21">
        <v>84.7</v>
      </c>
    </row>
    <row r="13" spans="1:18" ht="14.4" x14ac:dyDescent="0.3">
      <c r="A13" s="22" t="s">
        <v>23</v>
      </c>
      <c r="B13" s="20"/>
      <c r="C13" s="20"/>
      <c r="D13" s="66">
        <v>82.846094525088304</v>
      </c>
      <c r="E13" s="66">
        <v>88.635081533758594</v>
      </c>
      <c r="F13" s="66">
        <v>95.77410279261521</v>
      </c>
      <c r="G13" s="66">
        <v>97.666972962979756</v>
      </c>
      <c r="H13" s="66">
        <v>100.81537321077245</v>
      </c>
      <c r="I13" s="66">
        <v>103.46661151150623</v>
      </c>
      <c r="J13" s="66">
        <v>110.91245349649337</v>
      </c>
      <c r="K13" s="66">
        <v>121.64157242085362</v>
      </c>
      <c r="L13" s="66">
        <v>131.84953378180091</v>
      </c>
      <c r="M13" s="66">
        <v>143.13018116012708</v>
      </c>
      <c r="N13" s="66">
        <v>147.51071306315819</v>
      </c>
      <c r="O13" s="21">
        <v>137.64704433256725</v>
      </c>
      <c r="P13" s="21">
        <v>137.29127788551915</v>
      </c>
      <c r="Q13" s="21">
        <v>103.8934158186388</v>
      </c>
      <c r="R13" s="21">
        <v>167.91399999999999</v>
      </c>
    </row>
    <row r="14" spans="1:18" ht="14.4" x14ac:dyDescent="0.3">
      <c r="A14" s="25" t="s">
        <v>25</v>
      </c>
      <c r="B14" s="60" t="s">
        <v>26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5" spans="1:18" ht="14.4" x14ac:dyDescent="0.3">
      <c r="A15" s="20" t="s">
        <v>21</v>
      </c>
      <c r="B15" s="20"/>
      <c r="C15" s="20"/>
      <c r="D15" s="67">
        <v>1.0085428700590084</v>
      </c>
      <c r="E15" s="67">
        <v>1.0616348293035107</v>
      </c>
      <c r="F15" s="67">
        <v>1.13118262109278</v>
      </c>
      <c r="G15" s="67">
        <v>1.1220163412230109</v>
      </c>
      <c r="H15" s="67">
        <v>1.1264742159699626</v>
      </c>
      <c r="I15" s="67">
        <v>1.1214841738835586</v>
      </c>
      <c r="J15" s="67">
        <v>1.1772677286187749</v>
      </c>
      <c r="K15" s="67">
        <v>1.2553839958709967</v>
      </c>
      <c r="L15" s="67">
        <v>1.3411298549903969</v>
      </c>
      <c r="M15" s="67">
        <v>1.4143325415642172</v>
      </c>
      <c r="N15" s="67">
        <v>1.4241230559703137</v>
      </c>
      <c r="O15" s="23">
        <v>1.3631915007063784</v>
      </c>
      <c r="P15" s="23">
        <v>1.3630056234625223</v>
      </c>
      <c r="Q15" s="23">
        <v>1.019570938627983</v>
      </c>
      <c r="R15" s="23">
        <v>1.4</v>
      </c>
    </row>
    <row r="16" spans="1:18" ht="14.4" x14ac:dyDescent="0.3">
      <c r="A16" s="20" t="s">
        <v>22</v>
      </c>
      <c r="B16" s="20"/>
      <c r="C16" s="20"/>
      <c r="D16" s="67">
        <v>0.25540526175116129</v>
      </c>
      <c r="E16" s="67">
        <v>0.2720828690643558</v>
      </c>
      <c r="F16" s="67">
        <v>0.29768906741765683</v>
      </c>
      <c r="G16" s="67">
        <v>0.30627503247330262</v>
      </c>
      <c r="H16" s="67">
        <v>0.31648734520031324</v>
      </c>
      <c r="I16" s="67">
        <v>0.32188003225309852</v>
      </c>
      <c r="J16" s="67">
        <v>0.34182596751099653</v>
      </c>
      <c r="K16" s="67">
        <v>0.37784446683690082</v>
      </c>
      <c r="L16" s="67">
        <v>0.41356263312604818</v>
      </c>
      <c r="M16" s="67">
        <v>0.45618756119774778</v>
      </c>
      <c r="N16" s="67">
        <v>0.46686268894634492</v>
      </c>
      <c r="O16" s="23">
        <v>0.44711997990320584</v>
      </c>
      <c r="P16" s="23">
        <v>0.46747792272388722</v>
      </c>
      <c r="Q16" s="23">
        <v>0.33689122306227559</v>
      </c>
      <c r="R16" s="23">
        <v>0.54200000000000004</v>
      </c>
    </row>
    <row r="17" spans="1:18" ht="14.4" x14ac:dyDescent="0.3">
      <c r="A17" s="22" t="s">
        <v>23</v>
      </c>
      <c r="B17" s="20"/>
      <c r="C17" s="20"/>
      <c r="D17" s="67">
        <v>1.2501402456821953</v>
      </c>
      <c r="E17" s="67">
        <v>1.319909812239892</v>
      </c>
      <c r="F17" s="67">
        <v>1.4150638023824627</v>
      </c>
      <c r="G17" s="67">
        <v>1.4282913736963134</v>
      </c>
      <c r="H17" s="67">
        <v>1.4429615611702757</v>
      </c>
      <c r="I17" s="67">
        <v>1.4433642061366569</v>
      </c>
      <c r="J17" s="67">
        <v>1.5190936961297716</v>
      </c>
      <c r="K17" s="67">
        <v>1.6332284627078977</v>
      </c>
      <c r="L17" s="67">
        <v>1.7546924881164452</v>
      </c>
      <c r="M17" s="67">
        <v>1.8705201027619649</v>
      </c>
      <c r="N17" s="67">
        <v>1.8909857449166587</v>
      </c>
      <c r="O17" s="23">
        <v>1.8103114806095841</v>
      </c>
      <c r="P17" s="23">
        <v>1.8304835461864095</v>
      </c>
      <c r="Q17" s="23">
        <v>1.3564621616902586</v>
      </c>
      <c r="R17" s="23">
        <v>1.9</v>
      </c>
    </row>
    <row r="18" spans="1:18" ht="14.4" x14ac:dyDescent="0.3">
      <c r="A18" s="25" t="s">
        <v>27</v>
      </c>
      <c r="B18" s="59" t="s">
        <v>28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14.4" x14ac:dyDescent="0.3">
      <c r="A19" s="24" t="s">
        <v>29</v>
      </c>
      <c r="B19" s="56"/>
      <c r="C19" s="56"/>
      <c r="D19" s="57">
        <v>121.58374242322314</v>
      </c>
      <c r="E19" s="57">
        <v>130.50177512969833</v>
      </c>
      <c r="F19" s="57">
        <v>141.47298706894205</v>
      </c>
      <c r="G19" s="57">
        <v>139.82714975971487</v>
      </c>
      <c r="H19" s="57">
        <v>144.17299669723229</v>
      </c>
      <c r="I19" s="57">
        <v>147.46042572942673</v>
      </c>
      <c r="J19" s="57">
        <v>156.42937128097097</v>
      </c>
      <c r="K19" s="57">
        <v>172.65477797303183</v>
      </c>
      <c r="L19" s="57">
        <v>187.91293605119589</v>
      </c>
      <c r="M19" s="57">
        <v>208.46008744746396</v>
      </c>
      <c r="N19" s="57">
        <v>212.15663902620838</v>
      </c>
      <c r="O19" s="21">
        <v>208.48981781359765</v>
      </c>
      <c r="P19" s="21">
        <v>221.28063781439275</v>
      </c>
      <c r="Q19" s="21">
        <v>165</v>
      </c>
      <c r="R19" s="21">
        <v>258.94240000000002</v>
      </c>
    </row>
    <row r="20" spans="1:18" ht="14.4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</sheetData>
  <mergeCells count="4">
    <mergeCell ref="B6:R6"/>
    <mergeCell ref="B10:R10"/>
    <mergeCell ref="B14:R14"/>
    <mergeCell ref="B18:R18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topLeftCell="A2" workbookViewId="0">
      <selection activeCell="A2" sqref="A2"/>
    </sheetView>
  </sheetViews>
  <sheetFormatPr defaultColWidth="9.109375" defaultRowHeight="14.4" x14ac:dyDescent="0.3"/>
  <cols>
    <col min="1" max="1" width="37.88671875" customWidth="1"/>
    <col min="2" max="2" width="34.6640625" customWidth="1"/>
    <col min="3" max="11" width="16.33203125" customWidth="1"/>
  </cols>
  <sheetData>
    <row r="1" spans="1:2" ht="40.950000000000003" customHeight="1" x14ac:dyDescent="0.3"/>
    <row r="2" spans="1:2" ht="25.8" x14ac:dyDescent="0.5">
      <c r="A2" s="18" t="str">
        <f>'Regional Summary'!A2</f>
        <v>ADELAIDE HILLS</v>
      </c>
    </row>
    <row r="3" spans="1:2" ht="15.6" x14ac:dyDescent="0.3">
      <c r="A3" s="19" t="s">
        <v>1</v>
      </c>
    </row>
    <row r="4" spans="1:2" ht="1.95" customHeight="1" x14ac:dyDescent="0.3"/>
    <row r="5" spans="1:2" x14ac:dyDescent="0.3">
      <c r="A5" s="25" t="s">
        <v>27</v>
      </c>
      <c r="B5" s="27" t="s">
        <v>18</v>
      </c>
    </row>
    <row r="6" spans="1:2" x14ac:dyDescent="0.3">
      <c r="A6" s="28"/>
      <c r="B6" s="27" t="s">
        <v>30</v>
      </c>
    </row>
    <row r="7" spans="1:2" x14ac:dyDescent="0.3">
      <c r="A7" s="16" t="s">
        <v>31</v>
      </c>
      <c r="B7" s="29"/>
    </row>
    <row r="8" spans="1:2" x14ac:dyDescent="0.3">
      <c r="A8" s="30" t="s">
        <v>32</v>
      </c>
      <c r="B8" s="31">
        <v>13.817</v>
      </c>
    </row>
    <row r="9" spans="1:2" x14ac:dyDescent="0.3">
      <c r="A9" s="30" t="s">
        <v>33</v>
      </c>
      <c r="B9" s="31">
        <v>10.1412</v>
      </c>
    </row>
    <row r="10" spans="1:2" x14ac:dyDescent="0.3">
      <c r="A10" s="30" t="s">
        <v>34</v>
      </c>
      <c r="B10" s="31">
        <v>47.410699999999999</v>
      </c>
    </row>
    <row r="11" spans="1:2" x14ac:dyDescent="0.3">
      <c r="A11" s="30" t="s">
        <v>35</v>
      </c>
      <c r="B11" s="31">
        <v>1.1482000000000001</v>
      </c>
    </row>
    <row r="12" spans="1:2" x14ac:dyDescent="0.3">
      <c r="A12" s="30" t="s">
        <v>36</v>
      </c>
      <c r="B12" s="31">
        <v>1.8965000000000001</v>
      </c>
    </row>
    <row r="13" spans="1:2" x14ac:dyDescent="0.3">
      <c r="A13" s="30" t="s">
        <v>37</v>
      </c>
      <c r="B13" s="31">
        <v>28.107199999999999</v>
      </c>
    </row>
    <row r="14" spans="1:2" x14ac:dyDescent="0.3">
      <c r="A14" s="30" t="s">
        <v>38</v>
      </c>
      <c r="B14" s="31">
        <v>2.8546</v>
      </c>
    </row>
    <row r="15" spans="1:2" x14ac:dyDescent="0.3">
      <c r="A15" s="30" t="s">
        <v>39</v>
      </c>
      <c r="B15" s="31">
        <v>9.8630999999999993</v>
      </c>
    </row>
    <row r="16" spans="1:2" x14ac:dyDescent="0.3">
      <c r="A16" s="30" t="s">
        <v>40</v>
      </c>
      <c r="B16" s="31">
        <v>10.7159</v>
      </c>
    </row>
    <row r="17" spans="1:2" x14ac:dyDescent="0.3">
      <c r="A17" s="30" t="s">
        <v>41</v>
      </c>
      <c r="B17" s="31">
        <v>0.74960000000000004</v>
      </c>
    </row>
    <row r="18" spans="1:2" x14ac:dyDescent="0.3">
      <c r="A18" s="30" t="s">
        <v>42</v>
      </c>
      <c r="B18" s="31">
        <v>49.9983</v>
      </c>
    </row>
    <row r="19" spans="1:2" x14ac:dyDescent="0.3">
      <c r="A19" s="30" t="s">
        <v>43</v>
      </c>
      <c r="B19" s="31">
        <v>13.0106</v>
      </c>
    </row>
    <row r="20" spans="1:2" x14ac:dyDescent="0.3">
      <c r="A20" s="30" t="s">
        <v>44</v>
      </c>
      <c r="B20" s="31">
        <v>17.626899999999999</v>
      </c>
    </row>
    <row r="21" spans="1:2" x14ac:dyDescent="0.3">
      <c r="A21" s="30" t="s">
        <v>45</v>
      </c>
      <c r="B21" s="31">
        <v>7.8003999999999998</v>
      </c>
    </row>
    <row r="22" spans="1:2" ht="15" customHeight="1" x14ac:dyDescent="0.3">
      <c r="A22" s="30" t="s">
        <v>46</v>
      </c>
      <c r="B22" s="31">
        <v>36.4223</v>
      </c>
    </row>
    <row r="23" spans="1:2" x14ac:dyDescent="0.3">
      <c r="A23" s="30" t="s">
        <v>47</v>
      </c>
      <c r="B23" s="31">
        <v>0.43240000000000001</v>
      </c>
    </row>
    <row r="24" spans="1:2" x14ac:dyDescent="0.3">
      <c r="A24" s="30" t="s">
        <v>48</v>
      </c>
      <c r="B24" s="31">
        <v>2.823</v>
      </c>
    </row>
    <row r="25" spans="1:2" x14ac:dyDescent="0.3">
      <c r="A25" s="30" t="s">
        <v>49</v>
      </c>
      <c r="B25" s="31">
        <v>4.1243999999999996</v>
      </c>
    </row>
    <row r="26" spans="1:2" x14ac:dyDescent="0.3">
      <c r="A26" s="32" t="s">
        <v>50</v>
      </c>
      <c r="B26" s="33">
        <v>258.89999999999998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workbookViewId="0">
      <selection activeCell="A2" sqref="A2"/>
    </sheetView>
  </sheetViews>
  <sheetFormatPr defaultRowHeight="14.4" x14ac:dyDescent="0.3"/>
  <cols>
    <col min="1" max="1" width="43.109375" customWidth="1"/>
    <col min="2" max="2" width="33.33203125" customWidth="1"/>
    <col min="3" max="3" width="26.33203125" customWidth="1"/>
    <col min="4" max="11" width="38.33203125" customWidth="1"/>
  </cols>
  <sheetData>
    <row r="1" spans="1:2" ht="41.7" customHeight="1" x14ac:dyDescent="0.3"/>
    <row r="2" spans="1:2" ht="27" customHeight="1" x14ac:dyDescent="0.5">
      <c r="A2" s="18" t="str">
        <f>Consumption!A2</f>
        <v>ADELAIDE HILLS</v>
      </c>
    </row>
    <row r="3" spans="1:2" ht="18.600000000000001" customHeight="1" x14ac:dyDescent="0.3">
      <c r="A3" s="19" t="s">
        <v>1</v>
      </c>
    </row>
    <row r="4" spans="1:2" ht="7.2" hidden="1" customHeight="1" x14ac:dyDescent="0.3"/>
    <row r="5" spans="1:2" x14ac:dyDescent="0.3">
      <c r="A5" s="25"/>
      <c r="B5" s="27" t="s">
        <v>51</v>
      </c>
    </row>
    <row r="6" spans="1:2" x14ac:dyDescent="0.3">
      <c r="A6" s="25" t="s">
        <v>19</v>
      </c>
      <c r="B6" s="27" t="s">
        <v>30</v>
      </c>
    </row>
    <row r="7" spans="1:2" x14ac:dyDescent="0.3">
      <c r="A7" s="1" t="s">
        <v>52</v>
      </c>
      <c r="B7" s="30"/>
    </row>
    <row r="8" spans="1:2" x14ac:dyDescent="0.3">
      <c r="A8" s="2" t="s">
        <v>53</v>
      </c>
      <c r="B8" s="31">
        <v>6.84</v>
      </c>
    </row>
    <row r="9" spans="1:2" x14ac:dyDescent="0.3">
      <c r="A9" s="2" t="s">
        <v>54</v>
      </c>
      <c r="B9" s="31">
        <v>0.79300000000000004</v>
      </c>
    </row>
    <row r="10" spans="1:2" x14ac:dyDescent="0.3">
      <c r="A10" s="2" t="s">
        <v>55</v>
      </c>
      <c r="B10" s="31">
        <v>16.393000000000001</v>
      </c>
    </row>
    <row r="11" spans="1:2" x14ac:dyDescent="0.3">
      <c r="A11" s="2" t="s">
        <v>56</v>
      </c>
      <c r="B11" s="31">
        <v>10.516999999999999</v>
      </c>
    </row>
    <row r="12" spans="1:2" x14ac:dyDescent="0.3">
      <c r="A12" s="2" t="s">
        <v>57</v>
      </c>
      <c r="B12" s="31">
        <v>0</v>
      </c>
    </row>
    <row r="13" spans="1:2" x14ac:dyDescent="0.3">
      <c r="A13" s="2" t="s">
        <v>58</v>
      </c>
      <c r="B13" s="31">
        <v>0.57999999999999996</v>
      </c>
    </row>
    <row r="14" spans="1:2" x14ac:dyDescent="0.3">
      <c r="A14" s="2" t="s">
        <v>59</v>
      </c>
      <c r="B14" s="31">
        <v>2.2450000000000001</v>
      </c>
    </row>
    <row r="15" spans="1:2" x14ac:dyDescent="0.3">
      <c r="A15" s="2" t="s">
        <v>60</v>
      </c>
      <c r="B15" s="31">
        <v>3.4609999999999999</v>
      </c>
    </row>
    <row r="16" spans="1:2" x14ac:dyDescent="0.3">
      <c r="A16" s="2" t="s">
        <v>61</v>
      </c>
      <c r="B16" s="31">
        <v>0.78</v>
      </c>
    </row>
    <row r="17" spans="1:2" x14ac:dyDescent="0.3">
      <c r="A17" s="2" t="s">
        <v>39</v>
      </c>
      <c r="B17" s="31">
        <v>5.8780000000000001</v>
      </c>
    </row>
    <row r="18" spans="1:2" x14ac:dyDescent="0.3">
      <c r="A18" s="2" t="s">
        <v>62</v>
      </c>
      <c r="B18" s="31">
        <v>3.052</v>
      </c>
    </row>
    <row r="19" spans="1:2" x14ac:dyDescent="0.3">
      <c r="A19" s="2" t="s">
        <v>63</v>
      </c>
      <c r="B19" s="31">
        <v>0.33600000000000002</v>
      </c>
    </row>
    <row r="20" spans="1:2" x14ac:dyDescent="0.3">
      <c r="A20" s="2" t="s">
        <v>64</v>
      </c>
      <c r="B20" s="31">
        <v>1.248</v>
      </c>
    </row>
    <row r="21" spans="1:2" x14ac:dyDescent="0.3">
      <c r="A21" s="3" t="s">
        <v>65</v>
      </c>
      <c r="B21" s="34">
        <f>SUM(B8:B20)</f>
        <v>52.12299999999999</v>
      </c>
    </row>
    <row r="22" spans="1:2" ht="4.5" customHeight="1" x14ac:dyDescent="0.3">
      <c r="A22" s="4"/>
      <c r="B22" s="31"/>
    </row>
    <row r="23" spans="1:2" x14ac:dyDescent="0.3">
      <c r="A23" s="5" t="s">
        <v>66</v>
      </c>
      <c r="B23" s="31"/>
    </row>
    <row r="24" spans="1:2" x14ac:dyDescent="0.3">
      <c r="A24" s="2" t="s">
        <v>67</v>
      </c>
      <c r="B24" s="31">
        <v>1.6659999999999999</v>
      </c>
    </row>
    <row r="25" spans="1:2" x14ac:dyDescent="0.3">
      <c r="A25" s="2" t="s">
        <v>68</v>
      </c>
      <c r="B25" s="31">
        <v>14.634</v>
      </c>
    </row>
    <row r="26" spans="1:2" x14ac:dyDescent="0.3">
      <c r="A26" s="2" t="s">
        <v>69</v>
      </c>
      <c r="B26" s="31">
        <v>3.5270000000000001</v>
      </c>
    </row>
    <row r="27" spans="1:2" ht="22.95" customHeight="1" x14ac:dyDescent="0.3">
      <c r="A27" s="3" t="s">
        <v>70</v>
      </c>
      <c r="B27" s="34">
        <f>SUM(B24:B26)</f>
        <v>19.827000000000002</v>
      </c>
    </row>
    <row r="28" spans="1:2" ht="19.2" customHeight="1" x14ac:dyDescent="0.3">
      <c r="A28" s="4"/>
      <c r="B28" s="31"/>
    </row>
    <row r="29" spans="1:2" x14ac:dyDescent="0.3">
      <c r="A29" s="6" t="s">
        <v>71</v>
      </c>
      <c r="B29" s="34">
        <v>5.1260000000000003</v>
      </c>
    </row>
    <row r="30" spans="1:2" x14ac:dyDescent="0.3">
      <c r="A30" s="35" t="s">
        <v>72</v>
      </c>
      <c r="B30" s="36">
        <f>SUM(B29,B27,B21)</f>
        <v>77.075999999999993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43.33203125" customWidth="1"/>
    <col min="2" max="2" width="17.6640625" customWidth="1"/>
    <col min="3" max="3" width="14.6640625" customWidth="1"/>
    <col min="4" max="4" width="11.109375" customWidth="1"/>
    <col min="5" max="11" width="33" customWidth="1"/>
  </cols>
  <sheetData>
    <row r="1" spans="1:4" ht="43.5" customHeight="1" x14ac:dyDescent="0.3"/>
    <row r="2" spans="1:4" ht="25.8" x14ac:dyDescent="0.5">
      <c r="A2" s="18" t="str">
        <f>GVA!A2</f>
        <v>ADELAIDE HILLS</v>
      </c>
    </row>
    <row r="3" spans="1:4" ht="15.6" x14ac:dyDescent="0.3">
      <c r="A3" s="19" t="s">
        <v>1</v>
      </c>
    </row>
    <row r="4" spans="1:4" ht="1.2" hidden="1" customHeight="1" x14ac:dyDescent="0.3"/>
    <row r="5" spans="1:4" x14ac:dyDescent="0.3">
      <c r="A5" s="40"/>
      <c r="B5" s="61" t="s">
        <v>73</v>
      </c>
      <c r="C5" s="61"/>
      <c r="D5" s="61"/>
    </row>
    <row r="6" spans="1:4" x14ac:dyDescent="0.3">
      <c r="A6" s="41" t="s">
        <v>25</v>
      </c>
      <c r="B6" s="27" t="s">
        <v>74</v>
      </c>
      <c r="C6" s="27" t="s">
        <v>75</v>
      </c>
      <c r="D6" s="27" t="s">
        <v>76</v>
      </c>
    </row>
    <row r="7" spans="1:4" x14ac:dyDescent="0.3">
      <c r="A7" s="1" t="s">
        <v>77</v>
      </c>
      <c r="B7" s="37"/>
      <c r="C7" s="37"/>
      <c r="D7" s="37"/>
    </row>
    <row r="8" spans="1:4" x14ac:dyDescent="0.3">
      <c r="A8" s="38" t="s">
        <v>53</v>
      </c>
      <c r="B8" s="31">
        <v>0.1</v>
      </c>
      <c r="C8" s="31">
        <v>0</v>
      </c>
      <c r="D8" s="31">
        <v>0.1</v>
      </c>
    </row>
    <row r="9" spans="1:4" x14ac:dyDescent="0.3">
      <c r="A9" s="38" t="s">
        <v>55</v>
      </c>
      <c r="B9" s="31">
        <v>0.2</v>
      </c>
      <c r="C9" s="31">
        <v>0.5</v>
      </c>
      <c r="D9" s="31">
        <v>0.6</v>
      </c>
    </row>
    <row r="10" spans="1:4" x14ac:dyDescent="0.3">
      <c r="A10" s="38" t="s">
        <v>78</v>
      </c>
      <c r="B10" s="31">
        <v>0.1</v>
      </c>
      <c r="C10" s="31">
        <v>0.1</v>
      </c>
      <c r="D10" s="31">
        <v>0.1</v>
      </c>
    </row>
    <row r="11" spans="1:4" x14ac:dyDescent="0.3">
      <c r="A11" s="38" t="s">
        <v>79</v>
      </c>
      <c r="B11" s="31">
        <v>0</v>
      </c>
      <c r="C11" s="31">
        <v>0</v>
      </c>
      <c r="D11" s="31">
        <v>0</v>
      </c>
    </row>
    <row r="12" spans="1:4" x14ac:dyDescent="0.3">
      <c r="A12" s="38" t="s">
        <v>60</v>
      </c>
      <c r="B12" s="31">
        <v>0</v>
      </c>
      <c r="C12" s="31">
        <v>0</v>
      </c>
      <c r="D12" s="31">
        <v>0</v>
      </c>
    </row>
    <row r="13" spans="1:4" x14ac:dyDescent="0.3">
      <c r="A13" s="38" t="s">
        <v>39</v>
      </c>
      <c r="B13" s="31">
        <v>0</v>
      </c>
      <c r="C13" s="31">
        <v>0</v>
      </c>
      <c r="D13" s="31">
        <v>0</v>
      </c>
    </row>
    <row r="14" spans="1:4" x14ac:dyDescent="0.3">
      <c r="A14" s="38" t="s">
        <v>62</v>
      </c>
      <c r="B14" s="31">
        <v>0</v>
      </c>
      <c r="C14" s="31">
        <v>0</v>
      </c>
      <c r="D14" s="31">
        <v>0</v>
      </c>
    </row>
    <row r="15" spans="1:4" x14ac:dyDescent="0.3">
      <c r="A15" s="38" t="s">
        <v>63</v>
      </c>
      <c r="B15" s="31">
        <v>0</v>
      </c>
      <c r="C15" s="31">
        <v>0</v>
      </c>
      <c r="D15" s="31">
        <v>0</v>
      </c>
    </row>
    <row r="16" spans="1:4" x14ac:dyDescent="0.3">
      <c r="A16" s="38" t="s">
        <v>64</v>
      </c>
      <c r="B16" s="31">
        <v>0</v>
      </c>
      <c r="C16" s="31">
        <v>0</v>
      </c>
      <c r="D16" s="31">
        <v>0</v>
      </c>
    </row>
    <row r="17" spans="1:4" x14ac:dyDescent="0.3">
      <c r="A17" s="38" t="s">
        <v>80</v>
      </c>
      <c r="B17" s="31">
        <v>0.1</v>
      </c>
      <c r="C17" s="31">
        <v>0.2</v>
      </c>
      <c r="D17" s="31">
        <v>0.3</v>
      </c>
    </row>
    <row r="18" spans="1:4" x14ac:dyDescent="0.3">
      <c r="A18" s="38" t="s">
        <v>69</v>
      </c>
      <c r="B18" s="31">
        <v>0</v>
      </c>
      <c r="C18" s="31">
        <v>0</v>
      </c>
      <c r="D18" s="31">
        <v>0.1</v>
      </c>
    </row>
    <row r="19" spans="1:4" x14ac:dyDescent="0.3">
      <c r="A19" s="38" t="s">
        <v>71</v>
      </c>
      <c r="B19" s="31">
        <v>0</v>
      </c>
      <c r="C19" s="31">
        <v>0</v>
      </c>
      <c r="D19" s="31">
        <v>0</v>
      </c>
    </row>
    <row r="20" spans="1:4" x14ac:dyDescent="0.3">
      <c r="A20" s="42" t="s">
        <v>81</v>
      </c>
      <c r="B20" s="54">
        <v>0.5</v>
      </c>
      <c r="C20" s="54">
        <v>0.9</v>
      </c>
      <c r="D20" s="54">
        <v>1.4</v>
      </c>
    </row>
    <row r="21" spans="1:4" x14ac:dyDescent="0.3">
      <c r="A21" s="39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4"/>
  <sheetViews>
    <sheetView showGridLines="0" zoomScaleNormal="100" workbookViewId="0">
      <selection activeCell="A2" sqref="A2"/>
    </sheetView>
  </sheetViews>
  <sheetFormatPr defaultColWidth="9" defaultRowHeight="14.4" x14ac:dyDescent="0.3"/>
  <cols>
    <col min="1" max="1" width="5.44140625" customWidth="1"/>
    <col min="2" max="2" width="35.88671875" customWidth="1"/>
    <col min="3" max="3" width="24.6640625" customWidth="1"/>
    <col min="4" max="4" width="14.33203125" customWidth="1"/>
    <col min="5" max="5" width="18.6640625" customWidth="1"/>
    <col min="6" max="6" width="16.6640625" customWidth="1"/>
  </cols>
  <sheetData>
    <row r="1" spans="1:8" ht="56.4" customHeight="1" x14ac:dyDescent="0.3"/>
    <row r="2" spans="1:8" ht="26.25" customHeight="1" x14ac:dyDescent="0.5">
      <c r="A2" s="18" t="s">
        <v>83</v>
      </c>
    </row>
    <row r="3" spans="1:8" ht="42" customHeight="1" x14ac:dyDescent="0.3">
      <c r="A3" s="45"/>
      <c r="B3" s="43"/>
      <c r="C3" s="50" t="s">
        <v>84</v>
      </c>
      <c r="D3" s="43" t="s">
        <v>85</v>
      </c>
      <c r="E3" s="43" t="s">
        <v>86</v>
      </c>
      <c r="F3" s="44" t="s">
        <v>87</v>
      </c>
    </row>
    <row r="4" spans="1:8" x14ac:dyDescent="0.3">
      <c r="A4" s="46"/>
      <c r="B4" s="47"/>
      <c r="C4" s="48" t="s">
        <v>88</v>
      </c>
      <c r="D4" s="62" t="s">
        <v>89</v>
      </c>
      <c r="E4" s="62"/>
      <c r="F4" s="49" t="s">
        <v>90</v>
      </c>
    </row>
    <row r="5" spans="1:8" x14ac:dyDescent="0.3">
      <c r="A5" s="63" t="s">
        <v>21</v>
      </c>
      <c r="B5" s="7" t="s">
        <v>91</v>
      </c>
      <c r="C5" s="8">
        <v>588.1</v>
      </c>
      <c r="D5" s="8">
        <v>149</v>
      </c>
      <c r="E5" s="8">
        <v>161.4</v>
      </c>
      <c r="F5" s="9">
        <v>2.1</v>
      </c>
      <c r="G5" s="10"/>
      <c r="H5" s="10"/>
    </row>
    <row r="6" spans="1:8" x14ac:dyDescent="0.3">
      <c r="A6" s="64"/>
      <c r="B6" s="7" t="s">
        <v>92</v>
      </c>
      <c r="C6" s="8">
        <v>330.2</v>
      </c>
      <c r="D6" s="8">
        <v>85.7</v>
      </c>
      <c r="E6" s="8">
        <v>93.6</v>
      </c>
      <c r="F6" s="9">
        <v>1.4</v>
      </c>
      <c r="G6" s="10"/>
      <c r="H6" s="10"/>
    </row>
    <row r="7" spans="1:8" x14ac:dyDescent="0.3">
      <c r="A7" s="64"/>
      <c r="B7" s="7" t="s">
        <v>93</v>
      </c>
      <c r="C7" s="8">
        <v>929.6</v>
      </c>
      <c r="D7" s="8">
        <v>230.8</v>
      </c>
      <c r="E7" s="8">
        <v>252.7</v>
      </c>
      <c r="F7" s="9">
        <v>4</v>
      </c>
      <c r="G7" s="10"/>
      <c r="H7" s="10"/>
    </row>
    <row r="8" spans="1:8" x14ac:dyDescent="0.3">
      <c r="A8" s="64"/>
      <c r="B8" s="7" t="s">
        <v>94</v>
      </c>
      <c r="C8" s="8">
        <v>5349.2</v>
      </c>
      <c r="D8" s="8">
        <v>2246</v>
      </c>
      <c r="E8" s="8">
        <v>2465.8000000000002</v>
      </c>
      <c r="F8" s="9">
        <v>21.9</v>
      </c>
      <c r="G8" s="10"/>
      <c r="H8" s="10"/>
    </row>
    <row r="9" spans="1:8" x14ac:dyDescent="0.3">
      <c r="A9" s="64"/>
      <c r="B9" s="7" t="s">
        <v>95</v>
      </c>
      <c r="C9" s="8">
        <v>313.5</v>
      </c>
      <c r="D9" s="8">
        <v>67.3</v>
      </c>
      <c r="E9" s="8">
        <v>72.599999999999994</v>
      </c>
      <c r="F9" s="9">
        <v>0.8</v>
      </c>
      <c r="G9" s="10"/>
      <c r="H9" s="10"/>
    </row>
    <row r="10" spans="1:8" x14ac:dyDescent="0.3">
      <c r="A10" s="64"/>
      <c r="B10" s="7" t="s">
        <v>96</v>
      </c>
      <c r="C10" s="8">
        <v>267</v>
      </c>
      <c r="D10" s="8">
        <v>66.099999999999994</v>
      </c>
      <c r="E10" s="8">
        <v>72.400000000000006</v>
      </c>
      <c r="F10" s="9">
        <v>1</v>
      </c>
      <c r="G10" s="10"/>
      <c r="H10" s="10"/>
    </row>
    <row r="11" spans="1:8" x14ac:dyDescent="0.3">
      <c r="A11" s="64"/>
      <c r="B11" s="7" t="s">
        <v>97</v>
      </c>
      <c r="C11" s="8">
        <v>729.3</v>
      </c>
      <c r="D11" s="8">
        <v>175.8</v>
      </c>
      <c r="E11" s="8">
        <v>192.5</v>
      </c>
      <c r="F11" s="9">
        <v>2.4</v>
      </c>
      <c r="G11" s="10"/>
      <c r="H11" s="10"/>
    </row>
    <row r="12" spans="1:8" x14ac:dyDescent="0.3">
      <c r="A12" s="64"/>
      <c r="B12" s="7" t="s">
        <v>98</v>
      </c>
      <c r="C12" s="8">
        <v>158.19999999999999</v>
      </c>
      <c r="D12" s="8">
        <v>30.9</v>
      </c>
      <c r="E12" s="8">
        <v>33.799999999999997</v>
      </c>
      <c r="F12" s="9">
        <v>0.5</v>
      </c>
      <c r="G12" s="10"/>
      <c r="H12" s="10"/>
    </row>
    <row r="13" spans="1:8" x14ac:dyDescent="0.3">
      <c r="A13" s="64"/>
      <c r="B13" s="7" t="s">
        <v>99</v>
      </c>
      <c r="C13" s="8">
        <v>515.1</v>
      </c>
      <c r="D13" s="8">
        <v>150.6</v>
      </c>
      <c r="E13" s="8">
        <v>165.4</v>
      </c>
      <c r="F13" s="9">
        <v>2.1</v>
      </c>
      <c r="G13" s="10"/>
      <c r="H13" s="10"/>
    </row>
    <row r="14" spans="1:8" x14ac:dyDescent="0.3">
      <c r="A14" s="64"/>
      <c r="B14" s="7" t="s">
        <v>100</v>
      </c>
      <c r="C14" s="8">
        <v>528.5</v>
      </c>
      <c r="D14" s="8">
        <v>108.1</v>
      </c>
      <c r="E14" s="8">
        <v>119.3</v>
      </c>
      <c r="F14" s="9">
        <v>1.9</v>
      </c>
      <c r="G14" s="10"/>
      <c r="H14" s="10"/>
    </row>
    <row r="15" spans="1:8" x14ac:dyDescent="0.3">
      <c r="A15" s="64"/>
      <c r="B15" s="11" t="s">
        <v>101</v>
      </c>
      <c r="C15" s="8">
        <v>298.60000000000002</v>
      </c>
      <c r="D15" s="8">
        <v>89.8</v>
      </c>
      <c r="E15" s="8">
        <v>99.3</v>
      </c>
      <c r="F15" s="9">
        <v>1.1000000000000001</v>
      </c>
      <c r="G15" s="10"/>
      <c r="H15" s="10"/>
    </row>
    <row r="16" spans="1:8" x14ac:dyDescent="0.3">
      <c r="A16" s="64"/>
      <c r="B16" s="13" t="s">
        <v>102</v>
      </c>
      <c r="C16" s="14">
        <v>258.89999999999998</v>
      </c>
      <c r="D16" s="14">
        <v>77.099999999999994</v>
      </c>
      <c r="E16" s="14">
        <v>83.2</v>
      </c>
      <c r="F16" s="15">
        <v>1.4</v>
      </c>
      <c r="G16" s="10"/>
      <c r="H16" s="10"/>
    </row>
    <row r="17" spans="1:8" x14ac:dyDescent="0.3">
      <c r="A17" s="64"/>
      <c r="B17" s="51" t="s">
        <v>103</v>
      </c>
      <c r="C17" s="52">
        <v>5349.2</v>
      </c>
      <c r="D17" s="52">
        <v>2246</v>
      </c>
      <c r="E17" s="52">
        <v>2465.8000000000002</v>
      </c>
      <c r="F17" s="53">
        <v>21.9</v>
      </c>
      <c r="G17" s="10"/>
      <c r="H17" s="10"/>
    </row>
    <row r="18" spans="1:8" x14ac:dyDescent="0.3">
      <c r="A18" s="64"/>
      <c r="B18" s="51" t="s">
        <v>104</v>
      </c>
      <c r="C18" s="52">
        <v>4917.1000000000004</v>
      </c>
      <c r="D18" s="52">
        <v>1231.4000000000001</v>
      </c>
      <c r="E18" s="52">
        <v>1346.1</v>
      </c>
      <c r="F18" s="53">
        <v>18.8</v>
      </c>
      <c r="G18" s="10"/>
      <c r="H18" s="10"/>
    </row>
    <row r="19" spans="1:8" x14ac:dyDescent="0.3">
      <c r="A19" s="64"/>
      <c r="B19" s="51" t="s">
        <v>105</v>
      </c>
      <c r="C19" s="52" t="s">
        <v>106</v>
      </c>
      <c r="D19" s="52" t="s">
        <v>106</v>
      </c>
      <c r="E19" s="52" t="s">
        <v>106</v>
      </c>
      <c r="F19" s="53" t="s">
        <v>106</v>
      </c>
      <c r="H19" s="10"/>
    </row>
    <row r="20" spans="1:8" x14ac:dyDescent="0.3">
      <c r="A20" s="65"/>
      <c r="B20" s="51" t="s">
        <v>107</v>
      </c>
      <c r="C20" s="52">
        <v>10266.4</v>
      </c>
      <c r="D20" s="52">
        <v>3477.4</v>
      </c>
      <c r="E20" s="52">
        <v>3811.9</v>
      </c>
      <c r="F20" s="53">
        <v>40.6</v>
      </c>
      <c r="H20" s="10"/>
    </row>
    <row r="21" spans="1:8" x14ac:dyDescent="0.3">
      <c r="A21" s="64" t="s">
        <v>22</v>
      </c>
      <c r="B21" s="7" t="s">
        <v>91</v>
      </c>
      <c r="C21" s="8"/>
      <c r="D21" s="8">
        <v>149.30000000000001</v>
      </c>
      <c r="E21" s="8">
        <v>189.3</v>
      </c>
      <c r="F21" s="9">
        <v>1.2</v>
      </c>
      <c r="H21" s="10"/>
    </row>
    <row r="22" spans="1:8" x14ac:dyDescent="0.3">
      <c r="A22" s="64"/>
      <c r="B22" s="7" t="s">
        <v>92</v>
      </c>
      <c r="C22" s="8"/>
      <c r="D22" s="8">
        <v>86.3</v>
      </c>
      <c r="E22" s="8">
        <v>109.3</v>
      </c>
      <c r="F22" s="9">
        <v>0.7</v>
      </c>
      <c r="H22" s="10"/>
    </row>
    <row r="23" spans="1:8" x14ac:dyDescent="0.3">
      <c r="A23" s="64"/>
      <c r="B23" s="7" t="s">
        <v>93</v>
      </c>
      <c r="C23" s="8"/>
      <c r="D23" s="8">
        <v>229.3</v>
      </c>
      <c r="E23" s="8">
        <v>290.39999999999998</v>
      </c>
      <c r="F23" s="9">
        <v>1.8</v>
      </c>
      <c r="H23" s="10"/>
    </row>
    <row r="24" spans="1:8" x14ac:dyDescent="0.3">
      <c r="A24" s="64"/>
      <c r="B24" s="7" t="s">
        <v>94</v>
      </c>
      <c r="C24" s="8"/>
      <c r="D24" s="8">
        <v>1531.7</v>
      </c>
      <c r="E24" s="8">
        <v>1940.5</v>
      </c>
      <c r="F24" s="9">
        <v>12.3</v>
      </c>
      <c r="H24" s="10"/>
    </row>
    <row r="25" spans="1:8" x14ac:dyDescent="0.3">
      <c r="A25" s="64"/>
      <c r="B25" s="7" t="s">
        <v>95</v>
      </c>
      <c r="C25" s="8"/>
      <c r="D25" s="8">
        <v>73.900000000000006</v>
      </c>
      <c r="E25" s="8">
        <v>93.6</v>
      </c>
      <c r="F25" s="9">
        <v>0.6</v>
      </c>
      <c r="H25" s="10"/>
    </row>
    <row r="26" spans="1:8" x14ac:dyDescent="0.3">
      <c r="A26" s="64"/>
      <c r="B26" s="7" t="s">
        <v>96</v>
      </c>
      <c r="C26" s="8"/>
      <c r="D26" s="8">
        <v>63.7</v>
      </c>
      <c r="E26" s="8">
        <v>80.7</v>
      </c>
      <c r="F26" s="9">
        <v>0.5</v>
      </c>
      <c r="H26" s="10"/>
    </row>
    <row r="27" spans="1:8" x14ac:dyDescent="0.3">
      <c r="A27" s="64"/>
      <c r="B27" s="7" t="s">
        <v>97</v>
      </c>
      <c r="C27" s="8"/>
      <c r="D27" s="8">
        <v>154.4</v>
      </c>
      <c r="E27" s="8">
        <v>195.8</v>
      </c>
      <c r="F27" s="9">
        <v>1.3</v>
      </c>
      <c r="H27" s="10"/>
    </row>
    <row r="28" spans="1:8" x14ac:dyDescent="0.3">
      <c r="A28" s="64"/>
      <c r="B28" s="7" t="s">
        <v>98</v>
      </c>
      <c r="C28" s="8"/>
      <c r="D28" s="8">
        <v>37.299999999999997</v>
      </c>
      <c r="E28" s="8">
        <v>47.3</v>
      </c>
      <c r="F28" s="9">
        <v>0.3</v>
      </c>
      <c r="H28" s="10"/>
    </row>
    <row r="29" spans="1:8" x14ac:dyDescent="0.3">
      <c r="A29" s="64"/>
      <c r="B29" s="7" t="s">
        <v>99</v>
      </c>
      <c r="C29" s="8"/>
      <c r="D29" s="8">
        <v>121.9</v>
      </c>
      <c r="E29" s="8">
        <v>154.4</v>
      </c>
      <c r="F29" s="9">
        <v>1</v>
      </c>
    </row>
    <row r="30" spans="1:8" x14ac:dyDescent="0.3">
      <c r="A30" s="64"/>
      <c r="B30" s="7" t="s">
        <v>100</v>
      </c>
      <c r="C30" s="8"/>
      <c r="D30" s="8">
        <v>127.2</v>
      </c>
      <c r="E30" s="8">
        <v>161.19999999999999</v>
      </c>
      <c r="F30" s="9">
        <v>1</v>
      </c>
    </row>
    <row r="31" spans="1:8" x14ac:dyDescent="0.3">
      <c r="A31" s="64"/>
      <c r="B31" s="11" t="s">
        <v>101</v>
      </c>
      <c r="C31" s="8"/>
      <c r="D31" s="8">
        <v>56.8</v>
      </c>
      <c r="E31" s="8">
        <v>72</v>
      </c>
      <c r="F31" s="9">
        <v>0.5</v>
      </c>
    </row>
    <row r="32" spans="1:8" x14ac:dyDescent="0.3">
      <c r="A32" s="64"/>
      <c r="B32" s="13" t="s">
        <v>102</v>
      </c>
      <c r="C32" s="14"/>
      <c r="D32" s="14">
        <v>66.900000000000006</v>
      </c>
      <c r="E32" s="14">
        <v>84.7</v>
      </c>
      <c r="F32" s="15">
        <v>0.5</v>
      </c>
    </row>
    <row r="33" spans="1:6" x14ac:dyDescent="0.3">
      <c r="A33" s="64"/>
      <c r="B33" s="51" t="s">
        <v>103</v>
      </c>
      <c r="C33" s="52"/>
      <c r="D33" s="52">
        <v>1531.7</v>
      </c>
      <c r="E33" s="52">
        <v>1940.5</v>
      </c>
      <c r="F33" s="53">
        <v>12.3</v>
      </c>
    </row>
    <row r="34" spans="1:6" x14ac:dyDescent="0.3">
      <c r="A34" s="64"/>
      <c r="B34" s="51" t="s">
        <v>104</v>
      </c>
      <c r="C34" s="52"/>
      <c r="D34" s="52">
        <v>1167.0999999999999</v>
      </c>
      <c r="E34" s="52">
        <v>1478.8</v>
      </c>
      <c r="F34" s="53">
        <v>9.6</v>
      </c>
    </row>
    <row r="35" spans="1:6" x14ac:dyDescent="0.3">
      <c r="A35" s="64"/>
      <c r="B35" s="51" t="s">
        <v>105</v>
      </c>
      <c r="C35" s="52"/>
      <c r="D35" s="52">
        <v>892.9</v>
      </c>
      <c r="E35" s="52">
        <v>1132.0999999999999</v>
      </c>
      <c r="F35" s="53">
        <v>7.3</v>
      </c>
    </row>
    <row r="36" spans="1:6" x14ac:dyDescent="0.3">
      <c r="A36" s="65"/>
      <c r="B36" s="51" t="s">
        <v>108</v>
      </c>
      <c r="C36" s="52"/>
      <c r="D36" s="52">
        <v>3591.7</v>
      </c>
      <c r="E36" s="52">
        <v>4551.5</v>
      </c>
      <c r="F36" s="53">
        <v>29.2</v>
      </c>
    </row>
    <row r="37" spans="1:6" x14ac:dyDescent="0.3">
      <c r="A37" s="63" t="s">
        <v>23</v>
      </c>
      <c r="B37" s="7" t="s">
        <v>91</v>
      </c>
      <c r="C37" s="8">
        <v>588.1</v>
      </c>
      <c r="D37" s="8">
        <v>298.3</v>
      </c>
      <c r="E37" s="8">
        <v>350.8</v>
      </c>
      <c r="F37" s="9">
        <v>3.4</v>
      </c>
    </row>
    <row r="38" spans="1:6" x14ac:dyDescent="0.3">
      <c r="A38" s="64"/>
      <c r="B38" s="7" t="s">
        <v>92</v>
      </c>
      <c r="C38" s="8">
        <v>330.2</v>
      </c>
      <c r="D38" s="8">
        <v>172</v>
      </c>
      <c r="E38" s="8">
        <v>202.9</v>
      </c>
      <c r="F38" s="9">
        <v>2.2000000000000002</v>
      </c>
    </row>
    <row r="39" spans="1:6" x14ac:dyDescent="0.3">
      <c r="A39" s="64"/>
      <c r="B39" s="7" t="s">
        <v>93</v>
      </c>
      <c r="C39" s="8">
        <v>929.6</v>
      </c>
      <c r="D39" s="8">
        <v>460.2</v>
      </c>
      <c r="E39" s="8">
        <v>543.1</v>
      </c>
      <c r="F39" s="9">
        <v>5.8</v>
      </c>
    </row>
    <row r="40" spans="1:6" x14ac:dyDescent="0.3">
      <c r="A40" s="64"/>
      <c r="B40" s="7" t="s">
        <v>94</v>
      </c>
      <c r="C40" s="8">
        <v>5349.2</v>
      </c>
      <c r="D40" s="8">
        <v>3777.7</v>
      </c>
      <c r="E40" s="8">
        <v>4406.3999999999996</v>
      </c>
      <c r="F40" s="9">
        <v>34.200000000000003</v>
      </c>
    </row>
    <row r="41" spans="1:6" x14ac:dyDescent="0.3">
      <c r="A41" s="64"/>
      <c r="B41" s="7" t="s">
        <v>95</v>
      </c>
      <c r="C41" s="8">
        <v>313.5</v>
      </c>
      <c r="D41" s="8">
        <v>141.19999999999999</v>
      </c>
      <c r="E41" s="8">
        <v>166.2</v>
      </c>
      <c r="F41" s="9">
        <v>1.5</v>
      </c>
    </row>
    <row r="42" spans="1:6" x14ac:dyDescent="0.3">
      <c r="A42" s="64"/>
      <c r="B42" s="7" t="s">
        <v>96</v>
      </c>
      <c r="C42" s="8">
        <v>267</v>
      </c>
      <c r="D42" s="8">
        <v>129.9</v>
      </c>
      <c r="E42" s="8">
        <v>153.1</v>
      </c>
      <c r="F42" s="9">
        <v>1.5</v>
      </c>
    </row>
    <row r="43" spans="1:6" x14ac:dyDescent="0.3">
      <c r="A43" s="64"/>
      <c r="B43" s="7" t="s">
        <v>97</v>
      </c>
      <c r="C43" s="8">
        <v>729.3</v>
      </c>
      <c r="D43" s="8">
        <v>330.3</v>
      </c>
      <c r="E43" s="8">
        <v>388.2</v>
      </c>
      <c r="F43" s="9">
        <v>3.7</v>
      </c>
    </row>
    <row r="44" spans="1:6" x14ac:dyDescent="0.3">
      <c r="A44" s="64"/>
      <c r="B44" s="7" t="s">
        <v>98</v>
      </c>
      <c r="C44" s="8">
        <v>158.19999999999999</v>
      </c>
      <c r="D44" s="8">
        <v>68.2</v>
      </c>
      <c r="E44" s="8">
        <v>81.099999999999994</v>
      </c>
      <c r="F44" s="9">
        <v>0.8</v>
      </c>
    </row>
    <row r="45" spans="1:6" x14ac:dyDescent="0.3">
      <c r="A45" s="64"/>
      <c r="B45" s="7" t="s">
        <v>99</v>
      </c>
      <c r="C45" s="8">
        <v>515.1</v>
      </c>
      <c r="D45" s="8">
        <v>272.5</v>
      </c>
      <c r="E45" s="8">
        <v>319.8</v>
      </c>
      <c r="F45" s="9">
        <v>3.1</v>
      </c>
    </row>
    <row r="46" spans="1:6" x14ac:dyDescent="0.3">
      <c r="A46" s="64"/>
      <c r="B46" s="7" t="s">
        <v>100</v>
      </c>
      <c r="C46" s="8">
        <v>528.5</v>
      </c>
      <c r="D46" s="8">
        <v>235.3</v>
      </c>
      <c r="E46" s="8">
        <v>280.5</v>
      </c>
      <c r="F46" s="9">
        <v>3</v>
      </c>
    </row>
    <row r="47" spans="1:6" x14ac:dyDescent="0.3">
      <c r="A47" s="64"/>
      <c r="B47" s="11" t="s">
        <v>101</v>
      </c>
      <c r="C47" s="8">
        <v>298.60000000000002</v>
      </c>
      <c r="D47" s="8">
        <v>146.6</v>
      </c>
      <c r="E47" s="8">
        <v>171.3</v>
      </c>
      <c r="F47" s="9">
        <v>1.5</v>
      </c>
    </row>
    <row r="48" spans="1:6" x14ac:dyDescent="0.3">
      <c r="A48" s="64"/>
      <c r="B48" s="13" t="s">
        <v>102</v>
      </c>
      <c r="C48" s="14">
        <v>258.89999999999998</v>
      </c>
      <c r="D48" s="14">
        <v>144</v>
      </c>
      <c r="E48" s="14">
        <v>167.9</v>
      </c>
      <c r="F48" s="15">
        <v>1.9</v>
      </c>
    </row>
    <row r="49" spans="1:6" x14ac:dyDescent="0.3">
      <c r="A49" s="64"/>
      <c r="B49" s="51" t="s">
        <v>103</v>
      </c>
      <c r="C49" s="52">
        <v>5349.2</v>
      </c>
      <c r="D49" s="52">
        <v>3777.7</v>
      </c>
      <c r="E49" s="52">
        <v>4406.3999999999996</v>
      </c>
      <c r="F49" s="53">
        <v>34.200000000000003</v>
      </c>
    </row>
    <row r="50" spans="1:6" x14ac:dyDescent="0.3">
      <c r="A50" s="64"/>
      <c r="B50" s="51" t="s">
        <v>104</v>
      </c>
      <c r="C50" s="52">
        <v>4917.1000000000004</v>
      </c>
      <c r="D50" s="52">
        <v>2398.5</v>
      </c>
      <c r="E50" s="52">
        <v>2824.9</v>
      </c>
      <c r="F50" s="53">
        <v>28.3</v>
      </c>
    </row>
    <row r="51" spans="1:6" x14ac:dyDescent="0.3">
      <c r="A51" s="64"/>
      <c r="B51" s="51" t="s">
        <v>105</v>
      </c>
      <c r="C51" s="52" t="s">
        <v>106</v>
      </c>
      <c r="D51" s="52">
        <v>892.9</v>
      </c>
      <c r="E51" s="52">
        <v>1132.0999999999999</v>
      </c>
      <c r="F51" s="53">
        <v>7.3</v>
      </c>
    </row>
    <row r="52" spans="1:6" x14ac:dyDescent="0.3">
      <c r="A52" s="65"/>
      <c r="B52" s="51" t="s">
        <v>109</v>
      </c>
      <c r="C52" s="52">
        <v>10266.4</v>
      </c>
      <c r="D52" s="52">
        <v>7069.1</v>
      </c>
      <c r="E52" s="52">
        <v>8363.4</v>
      </c>
      <c r="F52" s="53">
        <v>69.8</v>
      </c>
    </row>
    <row r="53" spans="1:6" x14ac:dyDescent="0.3">
      <c r="A53" s="12" t="s">
        <v>110</v>
      </c>
    </row>
    <row r="54" spans="1:6" x14ac:dyDescent="0.3">
      <c r="A54" s="12"/>
    </row>
  </sheetData>
  <mergeCells count="4">
    <mergeCell ref="D4:E4"/>
    <mergeCell ref="A5:A20"/>
    <mergeCell ref="A21:A36"/>
    <mergeCell ref="A37:A52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9F0620-CF9E-4661-A3F8-CB89034359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2024-07-22T03:22:03Z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bfed1fa9-bf14-4533-9a86-56c3da74ca68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{16574462-58e9-43c2-a838-bde973f3fe2d}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R0000955025</vt:lpwstr>
  </property>
  <property fmtid="{D5CDD505-2E9C-101B-9397-08002B2CF9AE}" pid="11" name="RecordPoint_SubmissionCompleted">
    <vt:lpwstr>2021-04-29T13:59:28.0490732+10:00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R0000955025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2024-07-19T07:49:01Z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b29f8f8f-5cd5-407a-93f1-f03a72b81851</vt:lpwstr>
  </property>
  <property fmtid="{D5CDD505-2E9C-101B-9397-08002B2CF9AE}" pid="23" name="MSIP_Label_72160a83-df68-4146-9dd5-ccaae79426db_ContentBits">
    <vt:lpwstr>3</vt:lpwstr>
  </property>
</Properties>
</file>