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S:\TRA\Economic and Industry Analysis\Research projects\Regional TSA_2022-23\RTSA 22-23 results\"/>
    </mc:Choice>
  </mc:AlternateContent>
  <xr:revisionPtr revIDLastSave="0" documentId="8_{4AC6CBBC-8E2F-4F32-AA80-2DFFE6A439BC}" xr6:coauthVersionLast="47" xr6:coauthVersionMax="47" xr10:uidLastSave="{00000000-0000-0000-0000-000000000000}"/>
  <bookViews>
    <workbookView xWindow="72" yWindow="0" windowWidth="13716" windowHeight="12288" xr2:uid="{00000000-000D-0000-FFFF-FFFF00000000}"/>
  </bookViews>
  <sheets>
    <sheet name="Regional Summary" sheetId="1" r:id="rId1"/>
    <sheet name="Consumption" sheetId="8" r:id="rId2"/>
    <sheet name="GVA" sheetId="4" r:id="rId3"/>
    <sheet name="Filled jobs" sheetId="7" r:id="rId4"/>
    <sheet name="State Summary" sheetId="9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8" l="1"/>
  <c r="A2" i="4" s="1"/>
  <c r="A2" i="7" s="1"/>
</calcChain>
</file>

<file path=xl/sharedStrings.xml><?xml version="1.0" encoding="utf-8"?>
<sst xmlns="http://schemas.openxmlformats.org/spreadsheetml/2006/main" count="197" uniqueCount="118">
  <si>
    <t>PENINSULA</t>
  </si>
  <si>
    <t>VICTORIA</t>
  </si>
  <si>
    <t>2006–07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</si>
  <si>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</si>
  <si>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</si>
  <si>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</si>
  <si>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</si>
  <si>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</si>
  <si>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</si>
  <si>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</si>
  <si>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</si>
  <si>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</si>
  <si>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</si>
  <si>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2017–18</t>
  </si>
  <si>
    <t>2018–19</t>
  </si>
  <si>
    <t>2019–20</t>
  </si>
  <si>
    <t>2020–21</t>
  </si>
  <si>
    <t>2021–22</t>
  </si>
  <si>
    <t>2022–23</t>
  </si>
  <si>
    <t>Gross value added</t>
  </si>
  <si>
    <t>$ million Basic prices</t>
  </si>
  <si>
    <t>DIRECT</t>
  </si>
  <si>
    <t>INDIRECT</t>
  </si>
  <si>
    <t>TOTAL</t>
  </si>
  <si>
    <t>Gross regional product</t>
  </si>
  <si>
    <t>Fiilled jobs</t>
  </si>
  <si>
    <t>000</t>
  </si>
  <si>
    <t>Tourism consumption</t>
  </si>
  <si>
    <t>$ million Purchaser's prices</t>
  </si>
  <si>
    <t>CONSUMPTION</t>
  </si>
  <si>
    <t>$ million</t>
  </si>
  <si>
    <t>Tourism products</t>
  </si>
  <si>
    <t>Accommodation services</t>
  </si>
  <si>
    <t>Actual and imputed rent on dwellings</t>
  </si>
  <si>
    <t>Takeaway and restaurant meals</t>
  </si>
  <si>
    <t>Taxi fares</t>
  </si>
  <si>
    <t>Local area passenger transportation</t>
  </si>
  <si>
    <t>Long distance passenger transportation</t>
  </si>
  <si>
    <t>Motor vehicle hire and lease</t>
  </si>
  <si>
    <t>Travel agency and tour operator services</t>
  </si>
  <si>
    <t>Recreational, cultural and sporting services</t>
  </si>
  <si>
    <t>Gambling and betting services</t>
  </si>
  <si>
    <t>Shopping (including gifts and souvenirs)</t>
  </si>
  <si>
    <t>Food products</t>
  </si>
  <si>
    <t>Alcoholic beverages and other beverages</t>
  </si>
  <si>
    <t>Motor vehicles, caravans, boats, etc</t>
  </si>
  <si>
    <t>Fuel (petrol, diesel)</t>
  </si>
  <si>
    <t>Repair and maintenance of motor vehicles</t>
  </si>
  <si>
    <t>Education services</t>
  </si>
  <si>
    <t>Other tourism goods and services</t>
  </si>
  <si>
    <t>Direct tourism consumption</t>
  </si>
  <si>
    <t>Tourism characteristic industries</t>
  </si>
  <si>
    <t>Accommodation</t>
  </si>
  <si>
    <t>Ownership of dwellings</t>
  </si>
  <si>
    <t>Cafes, restaurants and takeaway food services</t>
  </si>
  <si>
    <t>Clubs, pubs, taverns &amp; bars</t>
  </si>
  <si>
    <t>Rail transport</t>
  </si>
  <si>
    <t>Taxi transport</t>
  </si>
  <si>
    <t>Other road transport</t>
  </si>
  <si>
    <t>Air, water and other transport</t>
  </si>
  <si>
    <t>Motor vehicle hiring</t>
  </si>
  <si>
    <t>Cultural services</t>
  </si>
  <si>
    <t>Casinos and other gambling services</t>
  </si>
  <si>
    <t>Other sports and recreation services</t>
  </si>
  <si>
    <t>Total tourism characteristic industries</t>
  </si>
  <si>
    <t>Tourism connected industries</t>
  </si>
  <si>
    <t>Automotive fuel retailing</t>
  </si>
  <si>
    <t>Other retail trade</t>
  </si>
  <si>
    <t>Education and training</t>
  </si>
  <si>
    <t>Total tourism connected industries</t>
  </si>
  <si>
    <t>All other industries</t>
  </si>
  <si>
    <t>Direct tourism GVA</t>
  </si>
  <si>
    <t>2022–23 (000)</t>
  </si>
  <si>
    <t>Filled jobs</t>
  </si>
  <si>
    <t>Full -time</t>
  </si>
  <si>
    <t>Part-time</t>
  </si>
  <si>
    <t>Total</t>
  </si>
  <si>
    <t>Tourism industries</t>
  </si>
  <si>
    <t>Clubs, pubs, taverns and bars</t>
  </si>
  <si>
    <t>Road transport and transport equipment rental</t>
  </si>
  <si>
    <t>Retail trade</t>
  </si>
  <si>
    <t>Direct tourism filled jobs</t>
  </si>
  <si>
    <t>Note: Rail transport filled jobs is included in Air, water and other transport</t>
  </si>
  <si>
    <t>VICTORIA, 2022–23*</t>
  </si>
  <si>
    <t>Consumption</t>
  </si>
  <si>
    <t xml:space="preserve"> Gross value added </t>
  </si>
  <si>
    <t xml:space="preserve"> Gross regional product </t>
  </si>
  <si>
    <t xml:space="preserve"> $ million - purchaser's prices </t>
  </si>
  <si>
    <t xml:space="preserve"> $ million - basic prices </t>
  </si>
  <si>
    <t>'000</t>
  </si>
  <si>
    <t>Melbourne</t>
  </si>
  <si>
    <t>Wimmera</t>
  </si>
  <si>
    <t>Mallee</t>
  </si>
  <si>
    <t>Great Ocean Road</t>
  </si>
  <si>
    <t>Western Grampians</t>
  </si>
  <si>
    <t>Bendigo Loddon</t>
  </si>
  <si>
    <t>Peninsula</t>
  </si>
  <si>
    <t>Central Murray</t>
  </si>
  <si>
    <t>Goulburn</t>
  </si>
  <si>
    <t>High Country</t>
  </si>
  <si>
    <t>Lakes</t>
  </si>
  <si>
    <t>Gippsland</t>
  </si>
  <si>
    <t>Yarra Valley and the Dandenong Ranges</t>
  </si>
  <si>
    <t>Geelong and the Bellarine</t>
  </si>
  <si>
    <t>Macedon</t>
  </si>
  <si>
    <t>Spa Country</t>
  </si>
  <si>
    <t>Ballarat</t>
  </si>
  <si>
    <t>Central Highlands</t>
  </si>
  <si>
    <t>Murray East</t>
  </si>
  <si>
    <t>Phillip Island</t>
  </si>
  <si>
    <t>Capital city Victoria</t>
  </si>
  <si>
    <t>Regional Victoria</t>
  </si>
  <si>
    <t>Rest of Australia (Victoria)</t>
  </si>
  <si>
    <t>-</t>
  </si>
  <si>
    <t>Total direct contribution Victoria</t>
  </si>
  <si>
    <t>Total indirect contribution Victoria</t>
  </si>
  <si>
    <t>Total contribution Victoria</t>
  </si>
  <si>
    <t>* Note: the sum of regions may not add to total due to rounding.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</si>
</sst>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\ #,##0.0_);_(\ \(#,##0.0\);_(* &quot;-&quot;??_);_(@_)"/>
    <numFmt numFmtId="165" formatCode="#&quot;.&quot;##"/>
    <numFmt numFmtId="166" formatCode="[Green][=0]&quot;OK&quot;;[Red]&quot;Error&quot;"/>
    <numFmt numFmtId="167" formatCode="0.0"/>
    <numFmt numFmtId="168" formatCode="#,##0.0"/>
  </numFmts>
  <fonts count="25" x14ac:knownFonts="1">
    <font>
      <sz val="11"/>
      <color theme="1"/>
      <name val="Calibri"/>
      <family val="2"/>
      <scheme val="minor"/>
    </font>
    <font>
      <sz val="8"/>
      <color indexed="12"/>
      <name val="Arial"/>
      <family val="2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b/>
      <sz val="12"/>
      <color indexed="11"/>
      <name val="Arial"/>
      <family val="2"/>
    </font>
    <font>
      <sz val="10"/>
      <color indexed="8"/>
      <name val="Verdana"/>
      <family val="2"/>
    </font>
    <font>
      <sz val="8"/>
      <color indexed="8"/>
      <name val="Arial"/>
      <family val="2"/>
    </font>
    <font>
      <b/>
      <sz val="10"/>
      <color rgb="FF00A1DE"/>
      <name val="Verdana"/>
      <family val="2"/>
    </font>
    <font>
      <b/>
      <sz val="11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12"/>
      <name val="Verdana"/>
      <family val="2"/>
    </font>
    <font>
      <sz val="10"/>
      <name val="Arial"/>
      <family val="2"/>
    </font>
    <font>
      <sz val="10"/>
      <color rgb="FF002776"/>
      <name val="Verdana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  <font>
      <b/>
      <sz val="20"/>
      <name val="Arial"/>
      <family val="2"/>
    </font>
    <font>
      <sz val="11"/>
      <name val="Arial"/>
      <family val="2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18"/>
        <bgColor indexed="18"/>
      </patternFill>
    </fill>
    <fill>
      <patternFill patternType="solid">
        <fgColor rgb="FFF9FEC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00050"/>
        <bgColor indexed="64"/>
      </patternFill>
    </fill>
  </fills>
  <borders count="20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rgb="FFDEDBD5"/>
      </left>
      <right/>
      <top style="thin">
        <color rgb="FFDEDBD5"/>
      </top>
      <bottom style="thin">
        <color rgb="FFDED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A1DE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rgb="FFDEDBD5"/>
      </left>
      <right/>
      <top/>
      <bottom style="thin">
        <color rgb="FFDEDBD5"/>
      </bottom>
      <diagonal/>
    </border>
    <border>
      <left/>
      <right/>
      <top/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 style="thin">
        <color rgb="FFDEDBD5"/>
      </left>
      <right style="thin">
        <color rgb="FFDEDBD5"/>
      </right>
      <top style="thin">
        <color rgb="FFDEDBD5"/>
      </top>
      <bottom style="thin">
        <color rgb="FFDEDBD5"/>
      </bottom>
      <diagonal/>
    </border>
  </borders>
  <cellStyleXfs count="8">
    <xf numFmtId="0" fontId="0" fillId="0" borderId="0"/>
    <xf numFmtId="164" fontId="1" fillId="2" borderId="1" applyBorder="0">
      <alignment horizontal="left" vertical="center" wrapText="1" indent="1"/>
    </xf>
    <xf numFmtId="0" fontId="4" fillId="3" borderId="4" applyNumberFormat="0" applyBorder="0" applyProtection="0">
      <alignment horizontal="left" vertical="center"/>
    </xf>
    <xf numFmtId="165" fontId="7" fillId="0" borderId="5" applyFill="0">
      <alignment horizontal="left" vertical="center"/>
    </xf>
    <xf numFmtId="166" fontId="5" fillId="0" borderId="0" applyBorder="0">
      <alignment horizontal="right" vertical="center"/>
    </xf>
    <xf numFmtId="164" fontId="6" fillId="0" borderId="0" applyBorder="0" applyProtection="0">
      <alignment horizontal="right" vertical="center"/>
    </xf>
    <xf numFmtId="43" fontId="13" fillId="0" borderId="0" applyFont="0" applyFill="0" applyBorder="0" applyAlignment="0" applyProtection="0"/>
    <xf numFmtId="0" fontId="15" fillId="4" borderId="12">
      <alignment horizontal="left" vertical="center" indent="1"/>
      <protection locked="0"/>
    </xf>
  </cellStyleXfs>
  <cellXfs count="65">
    <xf numFmtId="0" fontId="0" fillId="0" borderId="0" xfId="0"/>
    <xf numFmtId="0" fontId="9" fillId="0" borderId="3" xfId="0" applyFont="1" applyBorder="1" applyAlignment="1">
      <alignment vertical="center"/>
    </xf>
    <xf numFmtId="0" fontId="10" fillId="0" borderId="3" xfId="0" applyFont="1" applyBorder="1" applyAlignment="1">
      <alignment horizontal="left" vertical="center" indent="1"/>
    </xf>
    <xf numFmtId="0" fontId="11" fillId="0" borderId="3" xfId="0" applyFont="1" applyBorder="1" applyAlignment="1">
      <alignment horizontal="left" vertical="center" indent="1"/>
    </xf>
    <xf numFmtId="0" fontId="10" fillId="0" borderId="3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6" fillId="0" borderId="0" xfId="7" applyFont="1" applyFill="1" applyBorder="1" applyAlignment="1">
      <alignment vertical="center"/>
      <protection locked="0"/>
    </xf>
    <xf numFmtId="3" fontId="16" fillId="0" borderId="0" xfId="7" applyNumberFormat="1" applyFont="1" applyFill="1" applyBorder="1" applyAlignment="1">
      <alignment horizontal="right" vertical="center"/>
      <protection locked="0"/>
    </xf>
    <xf numFmtId="168" fontId="16" fillId="0" borderId="0" xfId="7" applyNumberFormat="1" applyFont="1" applyFill="1" applyBorder="1" applyAlignment="1">
      <alignment horizontal="right" vertical="center"/>
      <protection locked="0"/>
    </xf>
    <xf numFmtId="0" fontId="17" fillId="0" borderId="0" xfId="0" applyFont="1" applyAlignment="1">
      <alignment vertical="center"/>
    </xf>
    <xf numFmtId="0" fontId="18" fillId="0" borderId="0" xfId="0" applyFont="1"/>
    <xf numFmtId="0" fontId="19" fillId="5" borderId="0" xfId="7" applyFont="1" applyFill="1" applyBorder="1" applyAlignment="1">
      <alignment vertical="center"/>
      <protection locked="0"/>
    </xf>
    <xf numFmtId="3" fontId="19" fillId="5" borderId="0" xfId="7" applyNumberFormat="1" applyFont="1" applyFill="1" applyBorder="1" applyAlignment="1">
      <alignment horizontal="right" vertical="center"/>
      <protection locked="0"/>
    </xf>
    <xf numFmtId="168" fontId="19" fillId="5" borderId="0" xfId="7" applyNumberFormat="1" applyFont="1" applyFill="1" applyBorder="1" applyAlignment="1">
      <alignment horizontal="right" vertical="center"/>
      <protection locked="0"/>
    </xf>
    <xf numFmtId="0" fontId="3" fillId="0" borderId="16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21" fillId="0" borderId="0" xfId="0" applyFont="1"/>
    <xf numFmtId="0" fontId="22" fillId="0" borderId="0" xfId="0" applyFont="1"/>
    <xf numFmtId="0" fontId="14" fillId="6" borderId="6" xfId="0" applyFont="1" applyFill="1" applyBorder="1"/>
    <xf numFmtId="0" fontId="2" fillId="6" borderId="0" xfId="0" applyFont="1" applyFill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19" fillId="6" borderId="8" xfId="0" applyFont="1" applyFill="1" applyBorder="1"/>
    <xf numFmtId="0" fontId="19" fillId="6" borderId="9" xfId="0" applyFont="1" applyFill="1" applyBorder="1" applyAlignment="1">
      <alignment horizontal="left" vertical="center" indent="1"/>
    </xf>
    <xf numFmtId="0" fontId="19" fillId="6" borderId="9" xfId="0" applyFont="1" applyFill="1" applyBorder="1" applyAlignment="1">
      <alignment vertical="center"/>
    </xf>
    <xf numFmtId="49" fontId="19" fillId="6" borderId="10" xfId="0" quotePrefix="1" applyNumberFormat="1" applyFont="1" applyFill="1" applyBorder="1" applyAlignment="1">
      <alignment horizontal="center" vertical="center"/>
    </xf>
    <xf numFmtId="0" fontId="2" fillId="6" borderId="14" xfId="0" applyFont="1" applyFill="1" applyBorder="1"/>
    <xf numFmtId="3" fontId="2" fillId="6" borderId="14" xfId="0" applyNumberFormat="1" applyFont="1" applyFill="1" applyBorder="1" applyAlignment="1">
      <alignment horizontal="right"/>
    </xf>
    <xf numFmtId="168" fontId="2" fillId="6" borderId="14" xfId="0" applyNumberFormat="1" applyFont="1" applyFill="1" applyBorder="1" applyAlignment="1">
      <alignment horizontal="right"/>
    </xf>
    <xf numFmtId="167" fontId="10" fillId="0" borderId="0" xfId="0" applyNumberFormat="1" applyFont="1"/>
    <xf numFmtId="0" fontId="23" fillId="0" borderId="0" xfId="0" applyFont="1"/>
    <xf numFmtId="0" fontId="24" fillId="0" borderId="0" xfId="0" applyFont="1"/>
    <xf numFmtId="167" fontId="10" fillId="0" borderId="2" xfId="0" applyNumberFormat="1" applyFont="1" applyBorder="1"/>
    <xf numFmtId="3" fontId="10" fillId="0" borderId="2" xfId="0" applyNumberFormat="1" applyFont="1" applyBorder="1"/>
    <xf numFmtId="0" fontId="2" fillId="6" borderId="0" xfId="0" applyFont="1" applyFill="1" applyAlignment="1">
      <alignment horizontal="left" vertical="center"/>
    </xf>
    <xf numFmtId="0" fontId="2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right" vertical="center"/>
    </xf>
    <xf numFmtId="0" fontId="8" fillId="6" borderId="0" xfId="0" applyFont="1" applyFill="1"/>
    <xf numFmtId="0" fontId="8" fillId="6" borderId="0" xfId="0" applyFont="1" applyFill="1" applyAlignment="1">
      <alignment vertical="center" wrapText="1"/>
    </xf>
    <xf numFmtId="168" fontId="8" fillId="6" borderId="0" xfId="0" applyNumberFormat="1" applyFont="1" applyFill="1" applyAlignment="1">
      <alignment vertical="center" wrapText="1"/>
    </xf>
    <xf numFmtId="0" fontId="10" fillId="0" borderId="2" xfId="0" applyFont="1" applyBorder="1"/>
    <xf numFmtId="168" fontId="10" fillId="0" borderId="2" xfId="0" applyNumberFormat="1" applyFont="1" applyBorder="1"/>
    <xf numFmtId="168" fontId="11" fillId="0" borderId="2" xfId="0" applyNumberFormat="1" applyFont="1" applyBorder="1"/>
    <xf numFmtId="0" fontId="10" fillId="0" borderId="0" xfId="0" applyFont="1"/>
    <xf numFmtId="0" fontId="2" fillId="6" borderId="0" xfId="0" quotePrefix="1" applyFont="1" applyFill="1" applyAlignment="1">
      <alignment vertical="center"/>
    </xf>
    <xf numFmtId="0" fontId="2" fillId="6" borderId="0" xfId="0" applyFont="1" applyFill="1" applyAlignment="1">
      <alignment vertical="center"/>
    </xf>
    <xf numFmtId="168" fontId="2" fillId="6" borderId="0" xfId="0" applyNumberFormat="1" applyFont="1" applyFill="1" applyAlignment="1">
      <alignment vertical="center"/>
    </xf>
    <xf numFmtId="0" fontId="10" fillId="0" borderId="2" xfId="0" applyFont="1" applyBorder="1" applyAlignment="1">
      <alignment vertical="center"/>
    </xf>
    <xf numFmtId="3" fontId="10" fillId="0" borderId="2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0" fillId="0" borderId="2" xfId="0" applyFont="1" applyBorder="1" applyAlignment="1">
      <alignment horizontal="left" vertical="center"/>
    </xf>
    <xf numFmtId="168" fontId="8" fillId="6" borderId="0" xfId="6" applyNumberFormat="1" applyFont="1" applyFill="1"/>
    <xf numFmtId="3" fontId="10" fillId="0" borderId="2" xfId="0" applyNumberFormat="1" applyFont="1" applyBorder="1" applyAlignment="1">
      <alignment vertical="center"/>
    </xf>
    <xf numFmtId="0" fontId="10" fillId="0" borderId="2" xfId="0" applyFont="1" applyBorder="1" applyAlignment="1">
      <alignment horizontal="right" vertical="center"/>
    </xf>
    <xf numFmtId="167" fontId="10" fillId="0" borderId="2" xfId="0" applyNumberFormat="1" applyFont="1" applyBorder="1" applyAlignment="1">
      <alignment vertical="center"/>
    </xf>
    <xf numFmtId="167" fontId="10" fillId="0" borderId="2" xfId="0" applyNumberFormat="1" applyFont="1" applyBorder="1" applyAlignment="1">
      <alignment horizontal="right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18" xfId="0" quotePrefix="1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19" fillId="6" borderId="9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textRotation="90"/>
    </xf>
    <xf numFmtId="0" fontId="16" fillId="0" borderId="13" xfId="0" applyFont="1" applyBorder="1" applyAlignment="1">
      <alignment horizontal="center" vertical="center" textRotation="90"/>
    </xf>
    <xf numFmtId="0" fontId="16" fillId="0" borderId="15" xfId="0" applyFont="1" applyBorder="1" applyAlignment="1">
      <alignment horizontal="center" vertical="center" textRotation="90"/>
    </xf>
    <xf numFmtId="1" fontId="10" fillId="0" borderId="19" xfId="0" applyNumberFormat="1" applyFont="1" applyBorder="1" applyAlignment="1">
      <alignment horizontal="right" vertical="center"/>
    </xf>
    <xf numFmtId="167" fontId="10" fillId="0" borderId="19" xfId="0" applyNumberFormat="1" applyFont="1" applyBorder="1" applyAlignment="1">
      <alignment horizontal="right" vertical="center"/>
    </xf>
  </cellXfs>
  <cellStyles count="8">
    <cellStyle name="CALC_Number" xfId="5" xr:uid="{00000000-0005-0000-0000-000000000000}"/>
    <cellStyle name="Comma" xfId="6" builtinId="3"/>
    <cellStyle name="ErrChk_O" xfId="4" xr:uid="{00000000-0005-0000-0000-000002000000}"/>
    <cellStyle name="GEN_Heading 1" xfId="2" xr:uid="{00000000-0005-0000-0000-000003000000}"/>
    <cellStyle name="INP_Background" xfId="1" xr:uid="{00000000-0005-0000-0000-000005000000}"/>
    <cellStyle name="INP_Data" xfId="7" xr:uid="{00000000-0005-0000-0000-000006000000}"/>
    <cellStyle name="Normal" xfId="0" builtinId="0"/>
    <cellStyle name="Section_DBM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228600</xdr:colOff>
      <xdr:row>1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FFB2AC1-EA51-4D4B-BF57-7790889CD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14173200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15483</xdr:colOff>
      <xdr:row>0</xdr:row>
      <xdr:rowOff>560691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51C30C7-1887-41FA-AB5A-519050D806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1" y="0"/>
          <a:ext cx="5473780" cy="56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27609</xdr:colOff>
      <xdr:row>0</xdr:row>
      <xdr:rowOff>557120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DE70060-5449-4B5C-B6D9-6665E5AC7F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5438913" cy="557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681631</xdr:colOff>
      <xdr:row>1</xdr:row>
      <xdr:rowOff>6492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48D9272-B0A7-4EC5-B1EF-25B8AE1D00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1" y="0"/>
          <a:ext cx="5790923" cy="593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821868</xdr:colOff>
      <xdr:row>1</xdr:row>
      <xdr:rowOff>11041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C69F64A-6400-4A13-8EF0-1A20C62C17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8104785" cy="8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RA">
      <a:dk1>
        <a:sysClr val="windowText" lastClr="000000"/>
      </a:dk1>
      <a:lt1>
        <a:sysClr val="window" lastClr="FFFFFF"/>
      </a:lt1>
      <a:dk2>
        <a:srgbClr val="44546A"/>
      </a:dk2>
      <a:lt2>
        <a:srgbClr val="008BB6"/>
      </a:lt2>
      <a:accent1>
        <a:srgbClr val="6AB2AB"/>
      </a:accent1>
      <a:accent2>
        <a:srgbClr val="D4D71E"/>
      </a:accent2>
      <a:accent3>
        <a:srgbClr val="ACA6A2"/>
      </a:accent3>
      <a:accent4>
        <a:srgbClr val="DEDBD5"/>
      </a:accent4>
      <a:accent5>
        <a:srgbClr val="F04B54"/>
      </a:accent5>
      <a:accent6>
        <a:srgbClr val="F4D4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9"/>
  <sheetViews>
    <sheetView showGridLines="0" tabSelected="1" zoomScale="89" zoomScaleNormal="89" workbookViewId="0">
      <selection activeCell="A2" sqref="A2"/>
    </sheetView>
  </sheetViews>
  <sheetFormatPr defaultColWidth="11.6640625" defaultRowHeight="15" customHeight="1" x14ac:dyDescent="0.3"/>
  <cols>
    <col min="1" max="1" width="21.6640625" customWidth="1"/>
  </cols>
  <sheetData>
    <row r="1" spans="1:18" ht="110.25" customHeight="1" x14ac:dyDescent="0.3"/>
    <row r="2" spans="1:18" ht="22.5" customHeight="1" x14ac:dyDescent="0.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8" ht="15.6" x14ac:dyDescent="0.3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8" ht="14.4" x14ac:dyDescent="0.3">
      <c r="A4" s="33"/>
      <c r="B4" s="33" t="s">
        <v>2</v>
      </c>
      <c r="C4" s="33" t="s">
        <v>3</v>
      </c>
      <c r="D4" s="33" t="s">
        <v>4</v>
      </c>
      <c r="E4" s="33" t="s">
        <v>5</v>
      </c>
      <c r="F4" s="33" t="s">
        <v>6</v>
      </c>
      <c r="G4" s="33" t="s">
        <v>7</v>
      </c>
      <c r="H4" s="33" t="s">
        <v>8</v>
      </c>
      <c r="I4" s="33" t="s">
        <v>9</v>
      </c>
      <c r="J4" s="33" t="s">
        <v>10</v>
      </c>
      <c r="K4" s="33" t="s">
        <v>11</v>
      </c>
      <c r="L4" s="33" t="s">
        <v>12</v>
      </c>
      <c r="M4" s="33" t="s">
        <v>13</v>
      </c>
      <c r="N4" s="33" t="s">
        <v>14</v>
      </c>
      <c r="O4" s="34" t="s">
        <v>15</v>
      </c>
      <c r="P4" s="34" t="s">
        <v>16</v>
      </c>
      <c r="Q4" s="34" t="s">
        <v>17</v>
      </c>
      <c r="R4" s="34" t="s">
        <v>18</v>
      </c>
    </row>
    <row r="5" spans="1:18" ht="14.4" x14ac:dyDescent="0.3">
      <c r="A5" s="33" t="s">
        <v>19</v>
      </c>
      <c r="B5" s="56" t="s">
        <v>20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1:18" ht="14.4" x14ac:dyDescent="0.3">
      <c r="A6" s="46" t="s">
        <v>21</v>
      </c>
      <c r="B6" s="46">
        <v>233</v>
      </c>
      <c r="C6" s="46">
        <v>267</v>
      </c>
      <c r="D6" s="46">
        <v>262</v>
      </c>
      <c r="E6" s="46">
        <v>278</v>
      </c>
      <c r="F6" s="46">
        <v>295</v>
      </c>
      <c r="G6" s="46">
        <v>301</v>
      </c>
      <c r="H6" s="46">
        <v>320</v>
      </c>
      <c r="I6" s="46">
        <v>314</v>
      </c>
      <c r="J6" s="46">
        <v>360</v>
      </c>
      <c r="K6" s="46">
        <v>391</v>
      </c>
      <c r="L6" s="46">
        <v>428</v>
      </c>
      <c r="M6" s="46">
        <v>492</v>
      </c>
      <c r="N6" s="46">
        <v>536</v>
      </c>
      <c r="O6" s="47">
        <v>413.26932842892955</v>
      </c>
      <c r="P6" s="47">
        <v>253.30800307732812</v>
      </c>
      <c r="Q6" s="63">
        <v>337.65704573910847</v>
      </c>
      <c r="R6" s="47">
        <v>542.33399999999995</v>
      </c>
    </row>
    <row r="7" spans="1:18" ht="14.4" x14ac:dyDescent="0.3">
      <c r="A7" s="46" t="s">
        <v>22</v>
      </c>
      <c r="B7" s="46">
        <v>233</v>
      </c>
      <c r="C7" s="46">
        <v>260</v>
      </c>
      <c r="D7" s="46">
        <v>239</v>
      </c>
      <c r="E7" s="46">
        <v>263</v>
      </c>
      <c r="F7" s="46">
        <v>278</v>
      </c>
      <c r="G7" s="46">
        <v>276</v>
      </c>
      <c r="H7" s="46">
        <v>292</v>
      </c>
      <c r="I7" s="46">
        <v>288</v>
      </c>
      <c r="J7" s="46">
        <v>324</v>
      </c>
      <c r="K7" s="46">
        <v>357</v>
      </c>
      <c r="L7" s="46">
        <v>384</v>
      </c>
      <c r="M7" s="46">
        <v>452</v>
      </c>
      <c r="N7" s="46">
        <v>478</v>
      </c>
      <c r="O7" s="47">
        <v>362.21759134846997</v>
      </c>
      <c r="P7" s="47">
        <v>265.23234298449029</v>
      </c>
      <c r="Q7" s="63">
        <v>347.84323625812175</v>
      </c>
      <c r="R7" s="47">
        <v>547.31299999999999</v>
      </c>
    </row>
    <row r="8" spans="1:18" ht="14.4" x14ac:dyDescent="0.3">
      <c r="A8" s="48" t="s">
        <v>23</v>
      </c>
      <c r="B8" s="46">
        <v>466</v>
      </c>
      <c r="C8" s="46">
        <v>528</v>
      </c>
      <c r="D8" s="46">
        <v>501</v>
      </c>
      <c r="E8" s="46">
        <v>542</v>
      </c>
      <c r="F8" s="46">
        <v>573</v>
      </c>
      <c r="G8" s="46">
        <v>577</v>
      </c>
      <c r="H8" s="46">
        <v>612</v>
      </c>
      <c r="I8" s="46">
        <v>602</v>
      </c>
      <c r="J8" s="46">
        <v>684</v>
      </c>
      <c r="K8" s="46">
        <v>748</v>
      </c>
      <c r="L8" s="46">
        <v>813</v>
      </c>
      <c r="M8" s="46">
        <v>944</v>
      </c>
      <c r="N8" s="51">
        <v>1014</v>
      </c>
      <c r="O8" s="47">
        <v>775.48691977739952</v>
      </c>
      <c r="P8" s="47">
        <v>518.54034606181835</v>
      </c>
      <c r="Q8" s="63">
        <v>685.50028199723022</v>
      </c>
      <c r="R8" s="47">
        <v>1089.6469999999999</v>
      </c>
    </row>
    <row r="9" spans="1:18" ht="14.4" x14ac:dyDescent="0.3">
      <c r="A9" s="33" t="s">
        <v>24</v>
      </c>
      <c r="B9" s="55" t="s">
        <v>20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ht="14.4" x14ac:dyDescent="0.3">
      <c r="A10" s="46" t="s">
        <v>21</v>
      </c>
      <c r="B10" s="46">
        <v>254</v>
      </c>
      <c r="C10" s="46">
        <v>290</v>
      </c>
      <c r="D10" s="46">
        <v>285</v>
      </c>
      <c r="E10" s="46">
        <v>301</v>
      </c>
      <c r="F10" s="46">
        <v>323</v>
      </c>
      <c r="G10" s="46">
        <v>327</v>
      </c>
      <c r="H10" s="46">
        <v>348</v>
      </c>
      <c r="I10" s="46">
        <v>344</v>
      </c>
      <c r="J10" s="46">
        <v>395</v>
      </c>
      <c r="K10" s="46">
        <v>433</v>
      </c>
      <c r="L10" s="46">
        <v>471</v>
      </c>
      <c r="M10" s="46">
        <v>538</v>
      </c>
      <c r="N10" s="46">
        <v>587</v>
      </c>
      <c r="O10" s="47">
        <v>451.19617764096984</v>
      </c>
      <c r="P10" s="47">
        <v>271.94552467369982</v>
      </c>
      <c r="Q10" s="63">
        <v>368.74912286627585</v>
      </c>
      <c r="R10" s="47">
        <v>595.95000000000005</v>
      </c>
    </row>
    <row r="11" spans="1:18" ht="14.4" x14ac:dyDescent="0.3">
      <c r="A11" s="46" t="s">
        <v>22</v>
      </c>
      <c r="B11" s="46">
        <v>273</v>
      </c>
      <c r="C11" s="46">
        <v>305</v>
      </c>
      <c r="D11" s="46">
        <v>279</v>
      </c>
      <c r="E11" s="46">
        <v>308</v>
      </c>
      <c r="F11" s="46">
        <v>322</v>
      </c>
      <c r="G11" s="46">
        <v>319</v>
      </c>
      <c r="H11" s="46">
        <v>334</v>
      </c>
      <c r="I11" s="46">
        <v>331</v>
      </c>
      <c r="J11" s="46">
        <v>370</v>
      </c>
      <c r="K11" s="46">
        <v>407</v>
      </c>
      <c r="L11" s="46">
        <v>437</v>
      </c>
      <c r="M11" s="46">
        <v>516</v>
      </c>
      <c r="N11" s="46">
        <v>543</v>
      </c>
      <c r="O11" s="47">
        <v>419.57265730818824</v>
      </c>
      <c r="P11" s="47">
        <v>319.13077875643398</v>
      </c>
      <c r="Q11" s="63">
        <v>408.02094502391299</v>
      </c>
      <c r="R11" s="47">
        <v>607.226</v>
      </c>
    </row>
    <row r="12" spans="1:18" ht="14.4" x14ac:dyDescent="0.3">
      <c r="A12" s="48" t="s">
        <v>23</v>
      </c>
      <c r="B12" s="46">
        <v>527</v>
      </c>
      <c r="C12" s="46">
        <v>595</v>
      </c>
      <c r="D12" s="46">
        <v>564</v>
      </c>
      <c r="E12" s="46">
        <v>609</v>
      </c>
      <c r="F12" s="46">
        <v>644</v>
      </c>
      <c r="G12" s="46">
        <v>646</v>
      </c>
      <c r="H12" s="46">
        <v>682</v>
      </c>
      <c r="I12" s="46">
        <v>675</v>
      </c>
      <c r="J12" s="46">
        <v>765</v>
      </c>
      <c r="K12" s="46">
        <v>840</v>
      </c>
      <c r="L12" s="46">
        <v>909</v>
      </c>
      <c r="M12" s="51">
        <v>1054</v>
      </c>
      <c r="N12" s="51">
        <v>1130</v>
      </c>
      <c r="O12" s="47">
        <v>870.76883494915808</v>
      </c>
      <c r="P12" s="47">
        <v>591.07630343013375</v>
      </c>
      <c r="Q12" s="63">
        <v>776.77006789018878</v>
      </c>
      <c r="R12" s="47">
        <v>1203.1759999999999</v>
      </c>
    </row>
    <row r="13" spans="1:18" ht="14.4" x14ac:dyDescent="0.3">
      <c r="A13" s="33" t="s">
        <v>25</v>
      </c>
      <c r="B13" s="57" t="s">
        <v>26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</row>
    <row r="14" spans="1:18" ht="14.4" x14ac:dyDescent="0.3">
      <c r="A14" s="46" t="s">
        <v>21</v>
      </c>
      <c r="B14" s="53">
        <v>5.6</v>
      </c>
      <c r="C14" s="53">
        <v>6</v>
      </c>
      <c r="D14" s="53">
        <v>5.9</v>
      </c>
      <c r="E14" s="53">
        <v>6.5</v>
      </c>
      <c r="F14" s="53">
        <v>6.8</v>
      </c>
      <c r="G14" s="53">
        <v>6.5</v>
      </c>
      <c r="H14" s="53">
        <v>6.8</v>
      </c>
      <c r="I14" s="53">
        <v>6.5</v>
      </c>
      <c r="J14" s="53">
        <v>7.4</v>
      </c>
      <c r="K14" s="53">
        <v>8</v>
      </c>
      <c r="L14" s="53">
        <v>8.5</v>
      </c>
      <c r="M14" s="53">
        <v>9.8000000000000007</v>
      </c>
      <c r="N14" s="53">
        <v>9.9</v>
      </c>
      <c r="O14" s="54">
        <v>8.4187502799962353</v>
      </c>
      <c r="P14" s="54">
        <v>5.4601532075250976</v>
      </c>
      <c r="Q14" s="64">
        <v>6.3404888460799667</v>
      </c>
      <c r="R14" s="54">
        <v>8.9</v>
      </c>
    </row>
    <row r="15" spans="1:18" ht="14.4" x14ac:dyDescent="0.3">
      <c r="A15" s="46" t="s">
        <v>22</v>
      </c>
      <c r="B15" s="53">
        <v>1.6</v>
      </c>
      <c r="C15" s="53">
        <v>1.8</v>
      </c>
      <c r="D15" s="53">
        <v>1.7</v>
      </c>
      <c r="E15" s="53">
        <v>1.9</v>
      </c>
      <c r="F15" s="53">
        <v>2</v>
      </c>
      <c r="G15" s="53">
        <v>2</v>
      </c>
      <c r="H15" s="53">
        <v>2.1</v>
      </c>
      <c r="I15" s="53">
        <v>2.1</v>
      </c>
      <c r="J15" s="53">
        <v>2.2999999999999998</v>
      </c>
      <c r="K15" s="53">
        <v>2.6</v>
      </c>
      <c r="L15" s="53">
        <v>2.8</v>
      </c>
      <c r="M15" s="53">
        <v>3.3</v>
      </c>
      <c r="N15" s="53">
        <v>3.5</v>
      </c>
      <c r="O15" s="54">
        <v>2.754258628114882</v>
      </c>
      <c r="P15" s="54">
        <v>1.9312462846566951</v>
      </c>
      <c r="Q15" s="64">
        <v>2.540676423701814</v>
      </c>
      <c r="R15" s="54">
        <v>4.04</v>
      </c>
    </row>
    <row r="16" spans="1:18" ht="14.4" x14ac:dyDescent="0.3">
      <c r="A16" s="48" t="s">
        <v>23</v>
      </c>
      <c r="B16" s="53">
        <v>7.3</v>
      </c>
      <c r="C16" s="53">
        <v>7.9</v>
      </c>
      <c r="D16" s="53">
        <v>7.6</v>
      </c>
      <c r="E16" s="53">
        <v>8.4</v>
      </c>
      <c r="F16" s="53">
        <v>8.6999999999999993</v>
      </c>
      <c r="G16" s="53">
        <v>8.5</v>
      </c>
      <c r="H16" s="53">
        <v>8.9</v>
      </c>
      <c r="I16" s="53">
        <v>8.6</v>
      </c>
      <c r="J16" s="53">
        <v>9.6999999999999993</v>
      </c>
      <c r="K16" s="53">
        <v>10.6</v>
      </c>
      <c r="L16" s="53">
        <v>11.2</v>
      </c>
      <c r="M16" s="53">
        <v>13.1</v>
      </c>
      <c r="N16" s="53">
        <v>13.4</v>
      </c>
      <c r="O16" s="54">
        <v>11.173008908111118</v>
      </c>
      <c r="P16" s="54">
        <v>7.3913994921817929</v>
      </c>
      <c r="Q16" s="64">
        <v>8.8811652697817802</v>
      </c>
      <c r="R16" s="54">
        <v>13</v>
      </c>
    </row>
    <row r="17" spans="1:18" ht="14.4" x14ac:dyDescent="0.3">
      <c r="A17" s="33" t="s">
        <v>27</v>
      </c>
      <c r="B17" s="55" t="s">
        <v>28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18" ht="14.4" x14ac:dyDescent="0.3">
      <c r="A18" s="49" t="s">
        <v>29</v>
      </c>
      <c r="B18" s="52">
        <v>789</v>
      </c>
      <c r="C18" s="52">
        <v>894</v>
      </c>
      <c r="D18" s="52">
        <v>823</v>
      </c>
      <c r="E18" s="52">
        <v>900</v>
      </c>
      <c r="F18" s="52">
        <v>952</v>
      </c>
      <c r="G18" s="52">
        <v>938</v>
      </c>
      <c r="H18" s="52">
        <v>984</v>
      </c>
      <c r="I18" s="52">
        <v>978</v>
      </c>
      <c r="J18" s="47">
        <v>1110</v>
      </c>
      <c r="K18" s="47">
        <v>1230</v>
      </c>
      <c r="L18" s="47">
        <v>1318</v>
      </c>
      <c r="M18" s="47">
        <v>1588</v>
      </c>
      <c r="N18" s="47">
        <v>1681</v>
      </c>
      <c r="O18" s="47">
        <v>1319.6398747924925</v>
      </c>
      <c r="P18" s="47">
        <v>1008.4773642102657</v>
      </c>
      <c r="Q18" s="47">
        <v>1200</v>
      </c>
      <c r="R18" s="47">
        <v>1883.7989</v>
      </c>
    </row>
    <row r="19" spans="1:18" ht="14.4" x14ac:dyDescent="0.3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</sheetData>
  <mergeCells count="4">
    <mergeCell ref="B9:R9"/>
    <mergeCell ref="B5:R5"/>
    <mergeCell ref="B13:R13"/>
    <mergeCell ref="B17:R17"/>
  </mergeCells>
  <phoneticPr fontId="20" type="noConversion"/>
  <pageMargins left="0.7" right="0.7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5"/>
  <sheetViews>
    <sheetView showGridLines="0" zoomScale="94" zoomScaleNormal="94" workbookViewId="0">
      <selection activeCell="A2" sqref="A2"/>
    </sheetView>
  </sheetViews>
  <sheetFormatPr defaultColWidth="9.109375" defaultRowHeight="14.4" x14ac:dyDescent="0.3"/>
  <cols>
    <col min="1" max="1" width="41.6640625" customWidth="1"/>
    <col min="2" max="2" width="36.33203125" customWidth="1"/>
    <col min="3" max="11" width="16.33203125" customWidth="1"/>
  </cols>
  <sheetData>
    <row r="1" spans="1:2" ht="44.7" customHeight="1" x14ac:dyDescent="0.3"/>
    <row r="2" spans="1:2" ht="24.45" customHeight="1" x14ac:dyDescent="0.5">
      <c r="A2" s="29" t="str">
        <f>'Regional Summary'!A2</f>
        <v>PENINSULA</v>
      </c>
    </row>
    <row r="3" spans="1:2" ht="13.95" customHeight="1" x14ac:dyDescent="0.3">
      <c r="A3" s="30" t="s">
        <v>1</v>
      </c>
    </row>
    <row r="4" spans="1:2" x14ac:dyDescent="0.3">
      <c r="A4" s="33" t="s">
        <v>27</v>
      </c>
      <c r="B4" s="35" t="s">
        <v>18</v>
      </c>
    </row>
    <row r="5" spans="1:2" x14ac:dyDescent="0.3">
      <c r="A5" s="43"/>
      <c r="B5" s="35" t="s">
        <v>30</v>
      </c>
    </row>
    <row r="6" spans="1:2" x14ac:dyDescent="0.3">
      <c r="A6" s="14" t="s">
        <v>31</v>
      </c>
      <c r="B6" s="42"/>
    </row>
    <row r="7" spans="1:2" x14ac:dyDescent="0.3">
      <c r="A7" s="39" t="s">
        <v>32</v>
      </c>
      <c r="B7" s="40">
        <v>148.63200000000001</v>
      </c>
    </row>
    <row r="8" spans="1:2" x14ac:dyDescent="0.3">
      <c r="A8" s="39" t="s">
        <v>33</v>
      </c>
      <c r="B8" s="40">
        <v>5.1974</v>
      </c>
    </row>
    <row r="9" spans="1:2" x14ac:dyDescent="0.3">
      <c r="A9" s="39" t="s">
        <v>34</v>
      </c>
      <c r="B9" s="40">
        <v>383.52089999999998</v>
      </c>
    </row>
    <row r="10" spans="1:2" x14ac:dyDescent="0.3">
      <c r="A10" s="39" t="s">
        <v>35</v>
      </c>
      <c r="B10" s="40">
        <v>11.932399999999999</v>
      </c>
    </row>
    <row r="11" spans="1:2" x14ac:dyDescent="0.3">
      <c r="A11" s="39" t="s">
        <v>36</v>
      </c>
      <c r="B11" s="40">
        <v>16.601099999999999</v>
      </c>
    </row>
    <row r="12" spans="1:2" x14ac:dyDescent="0.3">
      <c r="A12" s="39" t="s">
        <v>37</v>
      </c>
      <c r="B12" s="40">
        <v>209.82060000000001</v>
      </c>
    </row>
    <row r="13" spans="1:2" x14ac:dyDescent="0.3">
      <c r="A13" s="39" t="s">
        <v>38</v>
      </c>
      <c r="B13" s="40">
        <v>19.374099999999999</v>
      </c>
    </row>
    <row r="14" spans="1:2" x14ac:dyDescent="0.3">
      <c r="A14" s="39" t="s">
        <v>39</v>
      </c>
      <c r="B14" s="40">
        <v>84.380700000000004</v>
      </c>
    </row>
    <row r="15" spans="1:2" x14ac:dyDescent="0.3">
      <c r="A15" s="39" t="s">
        <v>40</v>
      </c>
      <c r="B15" s="40">
        <v>141.1362</v>
      </c>
    </row>
    <row r="16" spans="1:2" x14ac:dyDescent="0.3">
      <c r="A16" s="39" t="s">
        <v>41</v>
      </c>
      <c r="B16" s="40">
        <v>8.3496000000000006</v>
      </c>
    </row>
    <row r="17" spans="1:2" x14ac:dyDescent="0.3">
      <c r="A17" s="39" t="s">
        <v>42</v>
      </c>
      <c r="B17" s="40">
        <v>298.84199999999998</v>
      </c>
    </row>
    <row r="18" spans="1:2" x14ac:dyDescent="0.3">
      <c r="A18" s="39" t="s">
        <v>43</v>
      </c>
      <c r="B18" s="40">
        <v>108.099</v>
      </c>
    </row>
    <row r="19" spans="1:2" x14ac:dyDescent="0.3">
      <c r="A19" s="39" t="s">
        <v>44</v>
      </c>
      <c r="B19" s="40">
        <v>113.33</v>
      </c>
    </row>
    <row r="20" spans="1:2" x14ac:dyDescent="0.3">
      <c r="A20" s="39" t="s">
        <v>45</v>
      </c>
      <c r="B20" s="40">
        <v>37.105800000000002</v>
      </c>
    </row>
    <row r="21" spans="1:2" ht="15" customHeight="1" x14ac:dyDescent="0.3">
      <c r="A21" s="39" t="s">
        <v>46</v>
      </c>
      <c r="B21" s="40">
        <v>246.3126</v>
      </c>
    </row>
    <row r="22" spans="1:2" x14ac:dyDescent="0.3">
      <c r="A22" s="39" t="s">
        <v>47</v>
      </c>
      <c r="B22" s="40">
        <v>9.6530000000000005</v>
      </c>
    </row>
    <row r="23" spans="1:2" x14ac:dyDescent="0.3">
      <c r="A23" s="39" t="s">
        <v>48</v>
      </c>
      <c r="B23" s="40">
        <v>17.977</v>
      </c>
    </row>
    <row r="24" spans="1:2" x14ac:dyDescent="0.3">
      <c r="A24" s="39" t="s">
        <v>49</v>
      </c>
      <c r="B24" s="40">
        <v>23.534500000000001</v>
      </c>
    </row>
    <row r="25" spans="1:2" x14ac:dyDescent="0.3">
      <c r="A25" s="44" t="s">
        <v>50</v>
      </c>
      <c r="B25" s="45">
        <v>1883.8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9"/>
  <sheetViews>
    <sheetView showGridLines="0" zoomScale="92" zoomScaleNormal="92" workbookViewId="0">
      <selection activeCell="A2" sqref="A2"/>
    </sheetView>
  </sheetViews>
  <sheetFormatPr defaultRowHeight="14.4" x14ac:dyDescent="0.3"/>
  <cols>
    <col min="1" max="1" width="43.6640625" customWidth="1"/>
    <col min="2" max="2" width="33.6640625" customWidth="1"/>
    <col min="3" max="11" width="38.33203125" customWidth="1"/>
  </cols>
  <sheetData>
    <row r="1" spans="1:2" ht="44.7" customHeight="1" x14ac:dyDescent="0.3"/>
    <row r="2" spans="1:2" ht="22.5" customHeight="1" x14ac:dyDescent="0.5">
      <c r="A2" s="29" t="str">
        <f>Consumption!A2</f>
        <v>PENINSULA</v>
      </c>
    </row>
    <row r="3" spans="1:2" ht="15" customHeight="1" x14ac:dyDescent="0.3">
      <c r="A3" s="30" t="s">
        <v>1</v>
      </c>
    </row>
    <row r="4" spans="1:2" x14ac:dyDescent="0.3">
      <c r="A4" s="33"/>
      <c r="B4" s="35" t="s">
        <v>18</v>
      </c>
    </row>
    <row r="5" spans="1:2" x14ac:dyDescent="0.3">
      <c r="A5" s="33" t="s">
        <v>19</v>
      </c>
      <c r="B5" s="35" t="s">
        <v>30</v>
      </c>
    </row>
    <row r="6" spans="1:2" x14ac:dyDescent="0.3">
      <c r="A6" s="1" t="s">
        <v>51</v>
      </c>
      <c r="B6" s="39"/>
    </row>
    <row r="7" spans="1:2" x14ac:dyDescent="0.3">
      <c r="A7" s="2" t="s">
        <v>52</v>
      </c>
      <c r="B7" s="40">
        <v>59.32</v>
      </c>
    </row>
    <row r="8" spans="1:2" x14ac:dyDescent="0.3">
      <c r="A8" s="2" t="s">
        <v>53</v>
      </c>
      <c r="B8" s="40">
        <v>20.3</v>
      </c>
    </row>
    <row r="9" spans="1:2" x14ac:dyDescent="0.3">
      <c r="A9" s="2" t="s">
        <v>54</v>
      </c>
      <c r="B9" s="40">
        <v>100.19</v>
      </c>
    </row>
    <row r="10" spans="1:2" x14ac:dyDescent="0.3">
      <c r="A10" s="2" t="s">
        <v>55</v>
      </c>
      <c r="B10" s="40">
        <v>63.96</v>
      </c>
    </row>
    <row r="11" spans="1:2" x14ac:dyDescent="0.3">
      <c r="A11" s="2" t="s">
        <v>56</v>
      </c>
      <c r="B11" s="40">
        <v>1.47</v>
      </c>
    </row>
    <row r="12" spans="1:2" x14ac:dyDescent="0.3">
      <c r="A12" s="2" t="s">
        <v>57</v>
      </c>
      <c r="B12" s="40">
        <v>3.62</v>
      </c>
    </row>
    <row r="13" spans="1:2" x14ac:dyDescent="0.3">
      <c r="A13" s="2" t="s">
        <v>58</v>
      </c>
      <c r="B13" s="40">
        <v>8.1300000000000008</v>
      </c>
    </row>
    <row r="14" spans="1:2" x14ac:dyDescent="0.3">
      <c r="A14" s="2" t="s">
        <v>59</v>
      </c>
      <c r="B14" s="40">
        <v>43.4</v>
      </c>
    </row>
    <row r="15" spans="1:2" x14ac:dyDescent="0.3">
      <c r="A15" s="2" t="s">
        <v>60</v>
      </c>
      <c r="B15" s="40">
        <v>7.64</v>
      </c>
    </row>
    <row r="16" spans="1:2" x14ac:dyDescent="0.3">
      <c r="A16" s="2" t="s">
        <v>39</v>
      </c>
      <c r="B16" s="40">
        <v>44.66</v>
      </c>
    </row>
    <row r="17" spans="1:2" x14ac:dyDescent="0.3">
      <c r="A17" s="2" t="s">
        <v>61</v>
      </c>
      <c r="B17" s="40">
        <v>12.94</v>
      </c>
    </row>
    <row r="18" spans="1:2" x14ac:dyDescent="0.3">
      <c r="A18" s="2" t="s">
        <v>62</v>
      </c>
      <c r="B18" s="40">
        <v>3.54</v>
      </c>
    </row>
    <row r="19" spans="1:2" x14ac:dyDescent="0.3">
      <c r="A19" s="2" t="s">
        <v>63</v>
      </c>
      <c r="B19" s="40">
        <v>24.58</v>
      </c>
    </row>
    <row r="20" spans="1:2" x14ac:dyDescent="0.3">
      <c r="A20" s="3" t="s">
        <v>64</v>
      </c>
      <c r="B20" s="41">
        <v>393.74999999999994</v>
      </c>
    </row>
    <row r="21" spans="1:2" ht="4.5" customHeight="1" x14ac:dyDescent="0.3">
      <c r="A21" s="4"/>
      <c r="B21" s="40"/>
    </row>
    <row r="22" spans="1:2" x14ac:dyDescent="0.3">
      <c r="A22" s="1" t="s">
        <v>65</v>
      </c>
      <c r="B22" s="40"/>
    </row>
    <row r="23" spans="1:2" x14ac:dyDescent="0.3">
      <c r="A23" s="2" t="s">
        <v>66</v>
      </c>
      <c r="B23" s="40">
        <v>9.82</v>
      </c>
    </row>
    <row r="24" spans="1:2" x14ac:dyDescent="0.3">
      <c r="A24" s="2" t="s">
        <v>67</v>
      </c>
      <c r="B24" s="40">
        <v>90.81</v>
      </c>
    </row>
    <row r="25" spans="1:2" x14ac:dyDescent="0.3">
      <c r="A25" s="2" t="s">
        <v>68</v>
      </c>
      <c r="B25" s="40">
        <v>19.02</v>
      </c>
    </row>
    <row r="26" spans="1:2" x14ac:dyDescent="0.3">
      <c r="A26" s="3" t="s">
        <v>69</v>
      </c>
      <c r="B26" s="41">
        <v>119.64999999999999</v>
      </c>
    </row>
    <row r="27" spans="1:2" ht="4.5" customHeight="1" x14ac:dyDescent="0.3">
      <c r="A27" s="4"/>
      <c r="B27" s="40"/>
    </row>
    <row r="28" spans="1:2" x14ac:dyDescent="0.3">
      <c r="A28" s="5" t="s">
        <v>70</v>
      </c>
      <c r="B28" s="41">
        <v>28.93</v>
      </c>
    </row>
    <row r="29" spans="1:2" x14ac:dyDescent="0.3">
      <c r="A29" s="37" t="s">
        <v>71</v>
      </c>
      <c r="B29" s="38">
        <v>542.32999999999993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0"/>
  <sheetViews>
    <sheetView showGridLines="0" zoomScale="92" zoomScaleNormal="92" workbookViewId="0">
      <selection activeCell="A2" sqref="A2"/>
    </sheetView>
  </sheetViews>
  <sheetFormatPr defaultColWidth="9.109375" defaultRowHeight="14.4" x14ac:dyDescent="0.3"/>
  <cols>
    <col min="1" max="1" width="42.6640625" customWidth="1"/>
    <col min="2" max="2" width="16.5546875" customWidth="1"/>
    <col min="3" max="3" width="13.33203125" customWidth="1"/>
    <col min="4" max="4" width="10.33203125" customWidth="1"/>
    <col min="5" max="11" width="33" customWidth="1"/>
  </cols>
  <sheetData>
    <row r="1" spans="1:4" ht="46.2" customHeight="1" x14ac:dyDescent="0.3"/>
    <row r="2" spans="1:4" ht="21.75" customHeight="1" x14ac:dyDescent="0.5">
      <c r="A2" s="29" t="str">
        <f>GVA!A2</f>
        <v>PENINSULA</v>
      </c>
    </row>
    <row r="3" spans="1:4" ht="16.2" customHeight="1" x14ac:dyDescent="0.3">
      <c r="A3" s="30" t="s">
        <v>1</v>
      </c>
    </row>
    <row r="4" spans="1:4" x14ac:dyDescent="0.3">
      <c r="A4" s="33"/>
      <c r="B4" s="58" t="s">
        <v>72</v>
      </c>
      <c r="C4" s="58"/>
      <c r="D4" s="58"/>
    </row>
    <row r="5" spans="1:4" x14ac:dyDescent="0.3">
      <c r="A5" s="33" t="s">
        <v>73</v>
      </c>
      <c r="B5" s="35" t="s">
        <v>74</v>
      </c>
      <c r="C5" s="35" t="s">
        <v>75</v>
      </c>
      <c r="D5" s="35" t="s">
        <v>76</v>
      </c>
    </row>
    <row r="6" spans="1:4" x14ac:dyDescent="0.3">
      <c r="A6" s="14" t="s">
        <v>77</v>
      </c>
      <c r="B6" s="32"/>
      <c r="C6" s="32"/>
      <c r="D6" s="32"/>
    </row>
    <row r="7" spans="1:4" x14ac:dyDescent="0.3">
      <c r="A7" s="31" t="s">
        <v>52</v>
      </c>
      <c r="B7" s="40">
        <v>0.4</v>
      </c>
      <c r="C7" s="40">
        <v>0.4</v>
      </c>
      <c r="D7" s="40">
        <v>0.8</v>
      </c>
    </row>
    <row r="8" spans="1:4" x14ac:dyDescent="0.3">
      <c r="A8" s="31" t="s">
        <v>54</v>
      </c>
      <c r="B8" s="40">
        <v>1.3</v>
      </c>
      <c r="C8" s="40">
        <v>2.7</v>
      </c>
      <c r="D8" s="40">
        <v>4</v>
      </c>
    </row>
    <row r="9" spans="1:4" x14ac:dyDescent="0.3">
      <c r="A9" s="31" t="s">
        <v>78</v>
      </c>
      <c r="B9" s="40">
        <v>0.3</v>
      </c>
      <c r="C9" s="40">
        <v>0.5</v>
      </c>
      <c r="D9" s="40">
        <v>0.8</v>
      </c>
    </row>
    <row r="10" spans="1:4" x14ac:dyDescent="0.3">
      <c r="A10" s="31" t="s">
        <v>79</v>
      </c>
      <c r="B10" s="40">
        <v>0</v>
      </c>
      <c r="C10" s="40">
        <v>0</v>
      </c>
      <c r="D10" s="40">
        <v>0</v>
      </c>
    </row>
    <row r="11" spans="1:4" x14ac:dyDescent="0.3">
      <c r="A11" s="31" t="s">
        <v>59</v>
      </c>
      <c r="B11" s="40">
        <v>0.2</v>
      </c>
      <c r="C11" s="40">
        <v>0.1</v>
      </c>
      <c r="D11" s="40">
        <v>0.2</v>
      </c>
    </row>
    <row r="12" spans="1:4" x14ac:dyDescent="0.3">
      <c r="A12" s="31" t="s">
        <v>39</v>
      </c>
      <c r="B12" s="40">
        <v>0.2</v>
      </c>
      <c r="C12" s="40">
        <v>0.1</v>
      </c>
      <c r="D12" s="40">
        <v>0.3</v>
      </c>
    </row>
    <row r="13" spans="1:4" x14ac:dyDescent="0.3">
      <c r="A13" s="31" t="s">
        <v>61</v>
      </c>
      <c r="B13" s="40">
        <v>0.1</v>
      </c>
      <c r="C13" s="40">
        <v>0.1</v>
      </c>
      <c r="D13" s="40">
        <v>0.1</v>
      </c>
    </row>
    <row r="14" spans="1:4" x14ac:dyDescent="0.3">
      <c r="A14" s="31" t="s">
        <v>62</v>
      </c>
      <c r="B14" s="40">
        <v>0</v>
      </c>
      <c r="C14" s="40">
        <v>0</v>
      </c>
      <c r="D14" s="40">
        <v>0</v>
      </c>
    </row>
    <row r="15" spans="1:4" x14ac:dyDescent="0.3">
      <c r="A15" s="31" t="s">
        <v>63</v>
      </c>
      <c r="B15" s="40">
        <v>0.3</v>
      </c>
      <c r="C15" s="40">
        <v>0.3</v>
      </c>
      <c r="D15" s="40">
        <v>0.6</v>
      </c>
    </row>
    <row r="16" spans="1:4" x14ac:dyDescent="0.3">
      <c r="A16" s="31" t="s">
        <v>80</v>
      </c>
      <c r="B16" s="40">
        <v>0.7</v>
      </c>
      <c r="C16" s="40">
        <v>0.9</v>
      </c>
      <c r="D16" s="40">
        <v>1.6</v>
      </c>
    </row>
    <row r="17" spans="1:4" x14ac:dyDescent="0.3">
      <c r="A17" s="31" t="s">
        <v>68</v>
      </c>
      <c r="B17" s="40">
        <v>0.1</v>
      </c>
      <c r="C17" s="40">
        <v>0.1</v>
      </c>
      <c r="D17" s="40">
        <v>0.2</v>
      </c>
    </row>
    <row r="18" spans="1:4" x14ac:dyDescent="0.3">
      <c r="A18" s="31" t="s">
        <v>70</v>
      </c>
      <c r="B18" s="40">
        <v>0.1</v>
      </c>
      <c r="C18" s="40">
        <v>0.1</v>
      </c>
      <c r="D18" s="40">
        <v>0.2</v>
      </c>
    </row>
    <row r="19" spans="1:4" x14ac:dyDescent="0.3">
      <c r="A19" s="36" t="s">
        <v>81</v>
      </c>
      <c r="B19" s="50">
        <v>3.8</v>
      </c>
      <c r="C19" s="50">
        <v>5.0999999999999996</v>
      </c>
      <c r="D19" s="50">
        <v>8.9</v>
      </c>
    </row>
    <row r="20" spans="1:4" x14ac:dyDescent="0.3">
      <c r="A20" s="28" t="s">
        <v>82</v>
      </c>
    </row>
  </sheetData>
  <mergeCells count="1">
    <mergeCell ref="B4:D4"/>
  </mergeCells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78"/>
  <sheetViews>
    <sheetView showGridLines="0" zoomScale="90" zoomScaleNormal="90" workbookViewId="0">
      <selection activeCell="A2" sqref="A2"/>
    </sheetView>
  </sheetViews>
  <sheetFormatPr defaultColWidth="9.109375" defaultRowHeight="14.4" x14ac:dyDescent="0.3"/>
  <cols>
    <col min="1" max="1" width="5.44140625" customWidth="1"/>
    <col min="2" max="2" width="35.44140625" customWidth="1"/>
    <col min="3" max="3" width="24.6640625" customWidth="1"/>
    <col min="4" max="4" width="17.33203125" customWidth="1"/>
    <col min="5" max="5" width="21.33203125" customWidth="1"/>
    <col min="6" max="6" width="15.6640625" customWidth="1"/>
  </cols>
  <sheetData>
    <row r="1" spans="1:8" ht="64.5" customHeight="1" x14ac:dyDescent="0.3"/>
    <row r="2" spans="1:8" ht="26.25" customHeight="1" x14ac:dyDescent="0.4">
      <c r="A2" s="16" t="s">
        <v>83</v>
      </c>
    </row>
    <row r="3" spans="1:8" ht="42" customHeight="1" x14ac:dyDescent="0.3">
      <c r="A3" s="18"/>
      <c r="B3" s="19"/>
      <c r="C3" s="19" t="s">
        <v>84</v>
      </c>
      <c r="D3" s="19" t="s">
        <v>85</v>
      </c>
      <c r="E3" s="19" t="s">
        <v>86</v>
      </c>
      <c r="F3" s="20" t="s">
        <v>73</v>
      </c>
    </row>
    <row r="4" spans="1:8" x14ac:dyDescent="0.3">
      <c r="A4" s="21"/>
      <c r="B4" s="22"/>
      <c r="C4" s="23" t="s">
        <v>87</v>
      </c>
      <c r="D4" s="59" t="s">
        <v>88</v>
      </c>
      <c r="E4" s="59"/>
      <c r="F4" s="24" t="s">
        <v>89</v>
      </c>
    </row>
    <row r="5" spans="1:8" x14ac:dyDescent="0.3">
      <c r="A5" s="60" t="s">
        <v>21</v>
      </c>
      <c r="B5" s="6" t="s">
        <v>90</v>
      </c>
      <c r="C5" s="7">
        <v>19579.7</v>
      </c>
      <c r="D5" s="7">
        <v>7967.6</v>
      </c>
      <c r="E5" s="7">
        <v>8756.7000000000007</v>
      </c>
      <c r="F5" s="8">
        <v>78.8</v>
      </c>
      <c r="H5" s="9"/>
    </row>
    <row r="6" spans="1:8" x14ac:dyDescent="0.3">
      <c r="A6" s="61"/>
      <c r="B6" s="6" t="s">
        <v>91</v>
      </c>
      <c r="C6" s="7">
        <v>122.7</v>
      </c>
      <c r="D6" s="7">
        <v>21.4</v>
      </c>
      <c r="E6" s="7">
        <v>24.2</v>
      </c>
      <c r="F6" s="8">
        <v>0.7</v>
      </c>
      <c r="H6" s="9"/>
    </row>
    <row r="7" spans="1:8" x14ac:dyDescent="0.3">
      <c r="A7" s="61"/>
      <c r="B7" s="6" t="s">
        <v>92</v>
      </c>
      <c r="C7" s="7">
        <v>622.6</v>
      </c>
      <c r="D7" s="7">
        <v>178.4</v>
      </c>
      <c r="E7" s="7">
        <v>199.2</v>
      </c>
      <c r="F7" s="8">
        <v>3.3</v>
      </c>
      <c r="H7" s="9"/>
    </row>
    <row r="8" spans="1:8" x14ac:dyDescent="0.3">
      <c r="A8" s="61"/>
      <c r="B8" s="6" t="s">
        <v>93</v>
      </c>
      <c r="C8" s="7">
        <v>2078.4</v>
      </c>
      <c r="D8" s="7">
        <v>528.20000000000005</v>
      </c>
      <c r="E8" s="7">
        <v>591</v>
      </c>
      <c r="F8" s="8">
        <v>9.6</v>
      </c>
      <c r="H8" s="9"/>
    </row>
    <row r="9" spans="1:8" x14ac:dyDescent="0.3">
      <c r="A9" s="61"/>
      <c r="B9" s="6" t="s">
        <v>94</v>
      </c>
      <c r="C9" s="7">
        <v>274.8</v>
      </c>
      <c r="D9" s="7">
        <v>74</v>
      </c>
      <c r="E9" s="7">
        <v>81.8</v>
      </c>
      <c r="F9" s="8">
        <v>1.5</v>
      </c>
      <c r="H9" s="9"/>
    </row>
    <row r="10" spans="1:8" x14ac:dyDescent="0.3">
      <c r="A10" s="61"/>
      <c r="B10" s="6" t="s">
        <v>95</v>
      </c>
      <c r="C10" s="7">
        <v>1169.7</v>
      </c>
      <c r="D10" s="7">
        <v>305.60000000000002</v>
      </c>
      <c r="E10" s="7">
        <v>332.9</v>
      </c>
      <c r="F10" s="8">
        <v>5.2</v>
      </c>
      <c r="H10" s="9"/>
    </row>
    <row r="11" spans="1:8" x14ac:dyDescent="0.3">
      <c r="A11" s="61"/>
      <c r="B11" s="11" t="s">
        <v>96</v>
      </c>
      <c r="C11" s="12">
        <v>1883.8</v>
      </c>
      <c r="D11" s="12">
        <v>542.29999999999995</v>
      </c>
      <c r="E11" s="12">
        <v>596</v>
      </c>
      <c r="F11" s="13">
        <v>8.9</v>
      </c>
      <c r="H11" s="9"/>
    </row>
    <row r="12" spans="1:8" x14ac:dyDescent="0.3">
      <c r="A12" s="61"/>
      <c r="B12" s="6" t="s">
        <v>97</v>
      </c>
      <c r="C12" s="7">
        <v>680.1</v>
      </c>
      <c r="D12" s="7">
        <v>163.4</v>
      </c>
      <c r="E12" s="7">
        <v>182.5</v>
      </c>
      <c r="F12" s="8">
        <v>3.8</v>
      </c>
      <c r="H12" s="9"/>
    </row>
    <row r="13" spans="1:8" x14ac:dyDescent="0.3">
      <c r="A13" s="61"/>
      <c r="B13" s="6" t="s">
        <v>98</v>
      </c>
      <c r="C13" s="7">
        <v>619</v>
      </c>
      <c r="D13" s="7">
        <v>170.2</v>
      </c>
      <c r="E13" s="7">
        <v>184.6</v>
      </c>
      <c r="F13" s="8">
        <v>3.2</v>
      </c>
      <c r="H13" s="9"/>
    </row>
    <row r="14" spans="1:8" x14ac:dyDescent="0.3">
      <c r="A14" s="61"/>
      <c r="B14" s="6" t="s">
        <v>99</v>
      </c>
      <c r="C14" s="7">
        <v>2484.8000000000002</v>
      </c>
      <c r="D14" s="7">
        <v>637.1</v>
      </c>
      <c r="E14" s="7">
        <v>713</v>
      </c>
      <c r="F14" s="8">
        <v>12</v>
      </c>
      <c r="H14" s="9"/>
    </row>
    <row r="15" spans="1:8" x14ac:dyDescent="0.3">
      <c r="A15" s="61"/>
      <c r="B15" s="6" t="s">
        <v>100</v>
      </c>
      <c r="C15" s="7">
        <v>618.9</v>
      </c>
      <c r="D15" s="7">
        <v>160.69999999999999</v>
      </c>
      <c r="E15" s="7">
        <v>180.7</v>
      </c>
      <c r="F15" s="8">
        <v>3.7</v>
      </c>
      <c r="H15" s="9"/>
    </row>
    <row r="16" spans="1:8" x14ac:dyDescent="0.3">
      <c r="A16" s="61"/>
      <c r="B16" s="6" t="s">
        <v>101</v>
      </c>
      <c r="C16" s="7">
        <v>982</v>
      </c>
      <c r="D16" s="7">
        <v>290.10000000000002</v>
      </c>
      <c r="E16" s="7">
        <v>319</v>
      </c>
      <c r="F16" s="8">
        <v>4.7</v>
      </c>
      <c r="H16" s="9"/>
    </row>
    <row r="17" spans="1:8" x14ac:dyDescent="0.3">
      <c r="A17" s="61"/>
      <c r="B17" s="6" t="s">
        <v>102</v>
      </c>
      <c r="C17" s="7">
        <v>941</v>
      </c>
      <c r="D17" s="7">
        <v>328.2</v>
      </c>
      <c r="E17" s="7">
        <v>356</v>
      </c>
      <c r="F17" s="8">
        <v>5.8</v>
      </c>
      <c r="H17" s="9"/>
    </row>
    <row r="18" spans="1:8" x14ac:dyDescent="0.3">
      <c r="A18" s="61"/>
      <c r="B18" s="6" t="s">
        <v>103</v>
      </c>
      <c r="C18" s="7">
        <v>1612.3</v>
      </c>
      <c r="D18" s="7">
        <v>480.7</v>
      </c>
      <c r="E18" s="7">
        <v>524.9</v>
      </c>
      <c r="F18" s="8">
        <v>7.6</v>
      </c>
      <c r="H18" s="9"/>
    </row>
    <row r="19" spans="1:8" x14ac:dyDescent="0.3">
      <c r="A19" s="61"/>
      <c r="B19" s="6" t="s">
        <v>104</v>
      </c>
      <c r="C19" s="7">
        <v>273.10000000000002</v>
      </c>
      <c r="D19" s="7">
        <v>76.400000000000006</v>
      </c>
      <c r="E19" s="7">
        <v>81.900000000000006</v>
      </c>
      <c r="F19" s="8">
        <v>1.3</v>
      </c>
      <c r="H19" s="9"/>
    </row>
    <row r="20" spans="1:8" x14ac:dyDescent="0.3">
      <c r="A20" s="61"/>
      <c r="B20" s="6" t="s">
        <v>105</v>
      </c>
      <c r="C20" s="7">
        <v>506.2</v>
      </c>
      <c r="D20" s="7">
        <v>106.5</v>
      </c>
      <c r="E20" s="7">
        <v>118.3</v>
      </c>
      <c r="F20" s="8">
        <v>3.3</v>
      </c>
      <c r="H20" s="9"/>
    </row>
    <row r="21" spans="1:8" x14ac:dyDescent="0.3">
      <c r="A21" s="61"/>
      <c r="B21" s="6" t="s">
        <v>106</v>
      </c>
      <c r="C21" s="7">
        <v>784.4</v>
      </c>
      <c r="D21" s="7">
        <v>218.4</v>
      </c>
      <c r="E21" s="7">
        <v>238.5</v>
      </c>
      <c r="F21" s="8">
        <v>3.4</v>
      </c>
      <c r="H21" s="9"/>
    </row>
    <row r="22" spans="1:8" x14ac:dyDescent="0.3">
      <c r="A22" s="61"/>
      <c r="B22" s="6" t="s">
        <v>107</v>
      </c>
      <c r="C22" s="7">
        <v>337.5</v>
      </c>
      <c r="D22" s="7">
        <v>73.2</v>
      </c>
      <c r="E22" s="7">
        <v>82.6</v>
      </c>
      <c r="F22" s="8">
        <v>1.8</v>
      </c>
      <c r="H22" s="9"/>
    </row>
    <row r="23" spans="1:8" x14ac:dyDescent="0.3">
      <c r="A23" s="61"/>
      <c r="B23" s="6" t="s">
        <v>108</v>
      </c>
      <c r="C23" s="7">
        <v>125.5</v>
      </c>
      <c r="D23" s="7">
        <v>43.9</v>
      </c>
      <c r="E23" s="7">
        <v>48.9</v>
      </c>
      <c r="F23" s="8">
        <v>0.5</v>
      </c>
      <c r="H23" s="9"/>
    </row>
    <row r="24" spans="1:8" x14ac:dyDescent="0.3">
      <c r="A24" s="61"/>
      <c r="B24" s="6" t="s">
        <v>109</v>
      </c>
      <c r="C24" s="7">
        <v>949.2</v>
      </c>
      <c r="D24" s="7">
        <v>252.7</v>
      </c>
      <c r="E24" s="7">
        <v>283.89999999999998</v>
      </c>
      <c r="F24" s="8">
        <v>4.4000000000000004</v>
      </c>
      <c r="H24" s="9"/>
    </row>
    <row r="25" spans="1:8" x14ac:dyDescent="0.3">
      <c r="A25" s="61"/>
      <c r="B25" s="25" t="s">
        <v>110</v>
      </c>
      <c r="C25" s="26">
        <v>19579.7</v>
      </c>
      <c r="D25" s="26">
        <v>7967.6</v>
      </c>
      <c r="E25" s="26">
        <v>8756.7000000000007</v>
      </c>
      <c r="F25" s="27">
        <v>78.8</v>
      </c>
      <c r="H25" s="9"/>
    </row>
    <row r="26" spans="1:8" x14ac:dyDescent="0.3">
      <c r="A26" s="61"/>
      <c r="B26" s="25" t="s">
        <v>111</v>
      </c>
      <c r="C26" s="26">
        <v>17065.900000000001</v>
      </c>
      <c r="D26" s="26">
        <v>4651.3999999999996</v>
      </c>
      <c r="E26" s="26">
        <v>5139.8999999999996</v>
      </c>
      <c r="F26" s="27">
        <v>84.8</v>
      </c>
      <c r="H26" s="9"/>
    </row>
    <row r="27" spans="1:8" x14ac:dyDescent="0.3">
      <c r="A27" s="61"/>
      <c r="B27" s="25" t="s">
        <v>112</v>
      </c>
      <c r="C27" s="26" t="s">
        <v>113</v>
      </c>
      <c r="D27" s="26" t="s">
        <v>113</v>
      </c>
      <c r="E27" s="26" t="s">
        <v>113</v>
      </c>
      <c r="F27" s="27" t="s">
        <v>113</v>
      </c>
      <c r="H27" s="9"/>
    </row>
    <row r="28" spans="1:8" x14ac:dyDescent="0.3">
      <c r="A28" s="62"/>
      <c r="B28" s="25" t="s">
        <v>114</v>
      </c>
      <c r="C28" s="26">
        <v>36645.599999999999</v>
      </c>
      <c r="D28" s="26">
        <v>12619.1</v>
      </c>
      <c r="E28" s="26">
        <v>13896.7</v>
      </c>
      <c r="F28" s="27">
        <v>163.6</v>
      </c>
      <c r="H28" s="9"/>
    </row>
    <row r="29" spans="1:8" x14ac:dyDescent="0.3">
      <c r="A29" s="61" t="s">
        <v>22</v>
      </c>
      <c r="B29" s="6" t="s">
        <v>90</v>
      </c>
      <c r="C29" s="7"/>
      <c r="D29" s="7">
        <v>6629.2</v>
      </c>
      <c r="E29" s="7">
        <v>7356.5</v>
      </c>
      <c r="F29" s="8">
        <v>47.8</v>
      </c>
      <c r="H29" s="9"/>
    </row>
    <row r="30" spans="1:8" x14ac:dyDescent="0.3">
      <c r="A30" s="61"/>
      <c r="B30" s="6" t="s">
        <v>91</v>
      </c>
      <c r="C30" s="7"/>
      <c r="D30" s="7">
        <v>22.8</v>
      </c>
      <c r="E30" s="7">
        <v>25.3</v>
      </c>
      <c r="F30" s="8">
        <v>0.2</v>
      </c>
      <c r="H30" s="9"/>
    </row>
    <row r="31" spans="1:8" x14ac:dyDescent="0.3">
      <c r="A31" s="61"/>
      <c r="B31" s="6" t="s">
        <v>92</v>
      </c>
      <c r="C31" s="7"/>
      <c r="D31" s="7">
        <v>160.1</v>
      </c>
      <c r="E31" s="7">
        <v>177.9</v>
      </c>
      <c r="F31" s="8">
        <v>1.2</v>
      </c>
      <c r="H31" s="9"/>
    </row>
    <row r="32" spans="1:8" x14ac:dyDescent="0.3">
      <c r="A32" s="61"/>
      <c r="B32" s="6" t="s">
        <v>93</v>
      </c>
      <c r="C32" s="7"/>
      <c r="D32" s="7">
        <v>567.5</v>
      </c>
      <c r="E32" s="7">
        <v>630.4</v>
      </c>
      <c r="F32" s="8">
        <v>4.2</v>
      </c>
      <c r="H32" s="9"/>
    </row>
    <row r="33" spans="1:8" x14ac:dyDescent="0.3">
      <c r="A33" s="61"/>
      <c r="B33" s="6" t="s">
        <v>94</v>
      </c>
      <c r="C33" s="7"/>
      <c r="D33" s="7">
        <v>61.8</v>
      </c>
      <c r="E33" s="7">
        <v>68.599999999999994</v>
      </c>
      <c r="F33" s="8">
        <v>0.5</v>
      </c>
      <c r="H33" s="9"/>
    </row>
    <row r="34" spans="1:8" x14ac:dyDescent="0.3">
      <c r="A34" s="61"/>
      <c r="B34" s="6" t="s">
        <v>95</v>
      </c>
      <c r="C34" s="7"/>
      <c r="D34" s="7">
        <v>326.5</v>
      </c>
      <c r="E34" s="7">
        <v>362.5</v>
      </c>
      <c r="F34" s="8">
        <v>2.4</v>
      </c>
      <c r="H34" s="9"/>
    </row>
    <row r="35" spans="1:8" x14ac:dyDescent="0.3">
      <c r="A35" s="61"/>
      <c r="B35" s="11" t="s">
        <v>96</v>
      </c>
      <c r="C35" s="12"/>
      <c r="D35" s="12">
        <v>547.29999999999995</v>
      </c>
      <c r="E35" s="12">
        <v>607.20000000000005</v>
      </c>
      <c r="F35" s="13">
        <v>4</v>
      </c>
      <c r="H35" s="9"/>
    </row>
    <row r="36" spans="1:8" x14ac:dyDescent="0.3">
      <c r="A36" s="61"/>
      <c r="B36" s="6" t="s">
        <v>97</v>
      </c>
      <c r="C36" s="7"/>
      <c r="D36" s="7">
        <v>170.1</v>
      </c>
      <c r="E36" s="7">
        <v>189</v>
      </c>
      <c r="F36" s="8">
        <v>1.3</v>
      </c>
      <c r="H36" s="9"/>
    </row>
    <row r="37" spans="1:8" x14ac:dyDescent="0.3">
      <c r="A37" s="61"/>
      <c r="B37" s="6" t="s">
        <v>98</v>
      </c>
      <c r="C37" s="7"/>
      <c r="D37" s="7">
        <v>159.5</v>
      </c>
      <c r="E37" s="7">
        <v>176.9</v>
      </c>
      <c r="F37" s="8">
        <v>1.2</v>
      </c>
    </row>
    <row r="38" spans="1:8" x14ac:dyDescent="0.3">
      <c r="A38" s="61"/>
      <c r="B38" s="6" t="s">
        <v>99</v>
      </c>
      <c r="C38" s="7"/>
      <c r="D38" s="7">
        <v>671.1</v>
      </c>
      <c r="E38" s="7">
        <v>745.6</v>
      </c>
      <c r="F38" s="8">
        <v>5</v>
      </c>
    </row>
    <row r="39" spans="1:8" x14ac:dyDescent="0.3">
      <c r="A39" s="61"/>
      <c r="B39" s="6" t="s">
        <v>100</v>
      </c>
      <c r="C39" s="7"/>
      <c r="D39" s="7">
        <v>153</v>
      </c>
      <c r="E39" s="7">
        <v>169.9</v>
      </c>
      <c r="F39" s="8">
        <v>1.1000000000000001</v>
      </c>
    </row>
    <row r="40" spans="1:8" x14ac:dyDescent="0.3">
      <c r="A40" s="61"/>
      <c r="B40" s="6" t="s">
        <v>101</v>
      </c>
      <c r="C40" s="7"/>
      <c r="D40" s="7">
        <v>305.5</v>
      </c>
      <c r="E40" s="7">
        <v>339.3</v>
      </c>
      <c r="F40" s="8">
        <v>2.2000000000000002</v>
      </c>
    </row>
    <row r="41" spans="1:8" x14ac:dyDescent="0.3">
      <c r="A41" s="61"/>
      <c r="B41" s="6" t="s">
        <v>102</v>
      </c>
      <c r="C41" s="7"/>
      <c r="D41" s="7">
        <v>265.5</v>
      </c>
      <c r="E41" s="7">
        <v>294.39999999999998</v>
      </c>
      <c r="F41" s="8">
        <v>2</v>
      </c>
    </row>
    <row r="42" spans="1:8" x14ac:dyDescent="0.3">
      <c r="A42" s="61"/>
      <c r="B42" s="6" t="s">
        <v>103</v>
      </c>
      <c r="C42" s="7"/>
      <c r="D42" s="7">
        <v>460</v>
      </c>
      <c r="E42" s="7">
        <v>510.4</v>
      </c>
      <c r="F42" s="8">
        <v>3.4</v>
      </c>
    </row>
    <row r="43" spans="1:8" x14ac:dyDescent="0.3">
      <c r="A43" s="61"/>
      <c r="B43" s="6" t="s">
        <v>104</v>
      </c>
      <c r="C43" s="7"/>
      <c r="D43" s="7">
        <v>72.400000000000006</v>
      </c>
      <c r="E43" s="7">
        <v>80.400000000000006</v>
      </c>
      <c r="F43" s="8">
        <v>0.5</v>
      </c>
    </row>
    <row r="44" spans="1:8" x14ac:dyDescent="0.3">
      <c r="A44" s="61"/>
      <c r="B44" s="6" t="s">
        <v>105</v>
      </c>
      <c r="C44" s="7"/>
      <c r="D44" s="7">
        <v>91.7</v>
      </c>
      <c r="E44" s="7">
        <v>101.7</v>
      </c>
      <c r="F44" s="8">
        <v>0.7</v>
      </c>
    </row>
    <row r="45" spans="1:8" x14ac:dyDescent="0.3">
      <c r="A45" s="61"/>
      <c r="B45" s="6" t="s">
        <v>106</v>
      </c>
      <c r="C45" s="7"/>
      <c r="D45" s="7">
        <v>218.3</v>
      </c>
      <c r="E45" s="7">
        <v>242.1</v>
      </c>
      <c r="F45" s="8">
        <v>1.6</v>
      </c>
    </row>
    <row r="46" spans="1:8" x14ac:dyDescent="0.3">
      <c r="A46" s="61"/>
      <c r="B46" s="6" t="s">
        <v>107</v>
      </c>
      <c r="C46" s="7"/>
      <c r="D46" s="7">
        <v>61.6</v>
      </c>
      <c r="E46" s="7">
        <v>68.599999999999994</v>
      </c>
      <c r="F46" s="8">
        <v>0.5</v>
      </c>
    </row>
    <row r="47" spans="1:8" x14ac:dyDescent="0.3">
      <c r="A47" s="61"/>
      <c r="B47" s="6" t="s">
        <v>108</v>
      </c>
      <c r="C47" s="7"/>
      <c r="D47" s="7">
        <v>44.1</v>
      </c>
      <c r="E47" s="7">
        <v>49.1</v>
      </c>
      <c r="F47" s="8">
        <v>0.3</v>
      </c>
    </row>
    <row r="48" spans="1:8" x14ac:dyDescent="0.3">
      <c r="A48" s="61"/>
      <c r="B48" s="6" t="s">
        <v>109</v>
      </c>
      <c r="C48" s="7"/>
      <c r="D48" s="7">
        <v>244.4</v>
      </c>
      <c r="E48" s="7">
        <v>271.60000000000002</v>
      </c>
      <c r="F48" s="8">
        <v>1.8</v>
      </c>
    </row>
    <row r="49" spans="1:6" x14ac:dyDescent="0.3">
      <c r="A49" s="61"/>
      <c r="B49" s="25" t="s">
        <v>110</v>
      </c>
      <c r="C49" s="26"/>
      <c r="D49" s="26">
        <v>6629.2</v>
      </c>
      <c r="E49" s="26">
        <v>7356.5</v>
      </c>
      <c r="F49" s="27">
        <v>47.8</v>
      </c>
    </row>
    <row r="50" spans="1:6" x14ac:dyDescent="0.3">
      <c r="A50" s="61"/>
      <c r="B50" s="25" t="s">
        <v>111</v>
      </c>
      <c r="C50" s="26"/>
      <c r="D50" s="26">
        <v>4603.2</v>
      </c>
      <c r="E50" s="26">
        <v>5110.7</v>
      </c>
      <c r="F50" s="27">
        <v>34</v>
      </c>
    </row>
    <row r="51" spans="1:6" x14ac:dyDescent="0.3">
      <c r="A51" s="61"/>
      <c r="B51" s="25" t="s">
        <v>112</v>
      </c>
      <c r="C51" s="26"/>
      <c r="D51" s="26">
        <v>1675.7</v>
      </c>
      <c r="E51" s="26">
        <v>1863.2</v>
      </c>
      <c r="F51" s="27">
        <v>12.2</v>
      </c>
    </row>
    <row r="52" spans="1:6" x14ac:dyDescent="0.3">
      <c r="A52" s="62"/>
      <c r="B52" s="25" t="s">
        <v>115</v>
      </c>
      <c r="C52" s="26"/>
      <c r="D52" s="26">
        <v>12908</v>
      </c>
      <c r="E52" s="26">
        <v>14330.4</v>
      </c>
      <c r="F52" s="27">
        <v>93.9</v>
      </c>
    </row>
    <row r="53" spans="1:6" x14ac:dyDescent="0.3">
      <c r="A53" s="60" t="s">
        <v>23</v>
      </c>
      <c r="B53" s="6" t="s">
        <v>90</v>
      </c>
      <c r="C53" s="7">
        <v>19579.7</v>
      </c>
      <c r="D53" s="7">
        <v>14596.9</v>
      </c>
      <c r="E53" s="7">
        <v>16113.2</v>
      </c>
      <c r="F53" s="8">
        <v>126.6</v>
      </c>
    </row>
    <row r="54" spans="1:6" x14ac:dyDescent="0.3">
      <c r="A54" s="61"/>
      <c r="B54" s="6" t="s">
        <v>91</v>
      </c>
      <c r="C54" s="7">
        <v>122.7</v>
      </c>
      <c r="D54" s="7">
        <v>44.2</v>
      </c>
      <c r="E54" s="7">
        <v>49.5</v>
      </c>
      <c r="F54" s="8">
        <v>0.8</v>
      </c>
    </row>
    <row r="55" spans="1:6" x14ac:dyDescent="0.3">
      <c r="A55" s="61"/>
      <c r="B55" s="6" t="s">
        <v>92</v>
      </c>
      <c r="C55" s="7">
        <v>622.6</v>
      </c>
      <c r="D55" s="7">
        <v>338.5</v>
      </c>
      <c r="E55" s="7">
        <v>377.1</v>
      </c>
      <c r="F55" s="8">
        <v>4.4000000000000004</v>
      </c>
    </row>
    <row r="56" spans="1:6" x14ac:dyDescent="0.3">
      <c r="A56" s="61"/>
      <c r="B56" s="6" t="s">
        <v>93</v>
      </c>
      <c r="C56" s="7">
        <v>2078.4</v>
      </c>
      <c r="D56" s="7">
        <v>1095.7</v>
      </c>
      <c r="E56" s="7">
        <v>1221.3</v>
      </c>
      <c r="F56" s="8">
        <v>13.8</v>
      </c>
    </row>
    <row r="57" spans="1:6" x14ac:dyDescent="0.3">
      <c r="A57" s="61"/>
      <c r="B57" s="6" t="s">
        <v>94</v>
      </c>
      <c r="C57" s="7">
        <v>274.8</v>
      </c>
      <c r="D57" s="7">
        <v>135.80000000000001</v>
      </c>
      <c r="E57" s="7">
        <v>150.4</v>
      </c>
      <c r="F57" s="8">
        <v>2</v>
      </c>
    </row>
    <row r="58" spans="1:6" x14ac:dyDescent="0.3">
      <c r="A58" s="61"/>
      <c r="B58" s="6" t="s">
        <v>95</v>
      </c>
      <c r="C58" s="7">
        <v>1169.7</v>
      </c>
      <c r="D58" s="7">
        <v>632</v>
      </c>
      <c r="E58" s="7">
        <v>695.4</v>
      </c>
      <c r="F58" s="8">
        <v>7.6</v>
      </c>
    </row>
    <row r="59" spans="1:6" x14ac:dyDescent="0.3">
      <c r="A59" s="61"/>
      <c r="B59" s="11" t="s">
        <v>96</v>
      </c>
      <c r="C59" s="12">
        <v>1883.8</v>
      </c>
      <c r="D59" s="12">
        <v>1089.5999999999999</v>
      </c>
      <c r="E59" s="12">
        <v>1203.2</v>
      </c>
      <c r="F59" s="13">
        <v>13</v>
      </c>
    </row>
    <row r="60" spans="1:6" x14ac:dyDescent="0.3">
      <c r="A60" s="61"/>
      <c r="B60" s="6" t="s">
        <v>97</v>
      </c>
      <c r="C60" s="7">
        <v>680.1</v>
      </c>
      <c r="D60" s="7">
        <v>333.5</v>
      </c>
      <c r="E60" s="7">
        <v>371.5</v>
      </c>
      <c r="F60" s="8">
        <v>5.0999999999999996</v>
      </c>
    </row>
    <row r="61" spans="1:6" x14ac:dyDescent="0.3">
      <c r="A61" s="61"/>
      <c r="B61" s="6" t="s">
        <v>98</v>
      </c>
      <c r="C61" s="7">
        <v>619</v>
      </c>
      <c r="D61" s="7">
        <v>329.7</v>
      </c>
      <c r="E61" s="7">
        <v>361.6</v>
      </c>
      <c r="F61" s="8">
        <v>4.4000000000000004</v>
      </c>
    </row>
    <row r="62" spans="1:6" x14ac:dyDescent="0.3">
      <c r="A62" s="61"/>
      <c r="B62" s="6" t="s">
        <v>99</v>
      </c>
      <c r="C62" s="7">
        <v>2484.8000000000002</v>
      </c>
      <c r="D62" s="7">
        <v>1308.2</v>
      </c>
      <c r="E62" s="7">
        <v>1458.6</v>
      </c>
      <c r="F62" s="8">
        <v>17</v>
      </c>
    </row>
    <row r="63" spans="1:6" x14ac:dyDescent="0.3">
      <c r="A63" s="61"/>
      <c r="B63" s="6" t="s">
        <v>100</v>
      </c>
      <c r="C63" s="7">
        <v>618.9</v>
      </c>
      <c r="D63" s="7">
        <v>313.7</v>
      </c>
      <c r="E63" s="7">
        <v>350.6</v>
      </c>
      <c r="F63" s="8">
        <v>4.8</v>
      </c>
    </row>
    <row r="64" spans="1:6" x14ac:dyDescent="0.3">
      <c r="A64" s="61"/>
      <c r="B64" s="6" t="s">
        <v>101</v>
      </c>
      <c r="C64" s="7">
        <v>982</v>
      </c>
      <c r="D64" s="7">
        <v>595.6</v>
      </c>
      <c r="E64" s="7">
        <v>658.3</v>
      </c>
      <c r="F64" s="8">
        <v>6.9</v>
      </c>
    </row>
    <row r="65" spans="1:6" x14ac:dyDescent="0.3">
      <c r="A65" s="61"/>
      <c r="B65" s="6" t="s">
        <v>102</v>
      </c>
      <c r="C65" s="7">
        <v>941</v>
      </c>
      <c r="D65" s="7">
        <v>593.79999999999995</v>
      </c>
      <c r="E65" s="7">
        <v>650.4</v>
      </c>
      <c r="F65" s="8">
        <v>7.8</v>
      </c>
    </row>
    <row r="66" spans="1:6" x14ac:dyDescent="0.3">
      <c r="A66" s="61"/>
      <c r="B66" s="6" t="s">
        <v>103</v>
      </c>
      <c r="C66" s="7">
        <v>1612.3</v>
      </c>
      <c r="D66" s="7">
        <v>940.6</v>
      </c>
      <c r="E66" s="7">
        <v>1035.3</v>
      </c>
      <c r="F66" s="8">
        <v>11</v>
      </c>
    </row>
    <row r="67" spans="1:6" x14ac:dyDescent="0.3">
      <c r="A67" s="61"/>
      <c r="B67" s="6" t="s">
        <v>104</v>
      </c>
      <c r="C67" s="7">
        <v>273.10000000000002</v>
      </c>
      <c r="D67" s="7">
        <v>148.80000000000001</v>
      </c>
      <c r="E67" s="7">
        <v>162.30000000000001</v>
      </c>
      <c r="F67" s="8">
        <v>1.8</v>
      </c>
    </row>
    <row r="68" spans="1:6" x14ac:dyDescent="0.3">
      <c r="A68" s="61"/>
      <c r="B68" s="6" t="s">
        <v>105</v>
      </c>
      <c r="C68" s="7">
        <v>506.2</v>
      </c>
      <c r="D68" s="7">
        <v>198.2</v>
      </c>
      <c r="E68" s="7">
        <v>220</v>
      </c>
      <c r="F68" s="8">
        <v>4</v>
      </c>
    </row>
    <row r="69" spans="1:6" x14ac:dyDescent="0.3">
      <c r="A69" s="61"/>
      <c r="B69" s="6" t="s">
        <v>106</v>
      </c>
      <c r="C69" s="7">
        <v>784.4</v>
      </c>
      <c r="D69" s="7">
        <v>436.7</v>
      </c>
      <c r="E69" s="7">
        <v>480.5</v>
      </c>
      <c r="F69" s="8">
        <v>5</v>
      </c>
    </row>
    <row r="70" spans="1:6" x14ac:dyDescent="0.3">
      <c r="A70" s="61"/>
      <c r="B70" s="6" t="s">
        <v>107</v>
      </c>
      <c r="C70" s="7">
        <v>337.5</v>
      </c>
      <c r="D70" s="7">
        <v>134.80000000000001</v>
      </c>
      <c r="E70" s="7">
        <v>151.1</v>
      </c>
      <c r="F70" s="8">
        <v>2.2999999999999998</v>
      </c>
    </row>
    <row r="71" spans="1:6" x14ac:dyDescent="0.3">
      <c r="A71" s="61"/>
      <c r="B71" s="6" t="s">
        <v>108</v>
      </c>
      <c r="C71" s="7">
        <v>125.5</v>
      </c>
      <c r="D71" s="7">
        <v>88</v>
      </c>
      <c r="E71" s="7">
        <v>98</v>
      </c>
      <c r="F71" s="8">
        <v>0.8</v>
      </c>
    </row>
    <row r="72" spans="1:6" x14ac:dyDescent="0.3">
      <c r="A72" s="61"/>
      <c r="B72" s="6" t="s">
        <v>109</v>
      </c>
      <c r="C72" s="7">
        <v>949.2</v>
      </c>
      <c r="D72" s="7">
        <v>497.1</v>
      </c>
      <c r="E72" s="7">
        <v>555.5</v>
      </c>
      <c r="F72" s="8">
        <v>6.2</v>
      </c>
    </row>
    <row r="73" spans="1:6" x14ac:dyDescent="0.3">
      <c r="A73" s="61"/>
      <c r="B73" s="25" t="s">
        <v>110</v>
      </c>
      <c r="C73" s="26">
        <v>19579.7</v>
      </c>
      <c r="D73" s="26">
        <v>14596.9</v>
      </c>
      <c r="E73" s="26">
        <v>16113.2</v>
      </c>
      <c r="F73" s="27">
        <v>126.6</v>
      </c>
    </row>
    <row r="74" spans="1:6" x14ac:dyDescent="0.3">
      <c r="A74" s="61"/>
      <c r="B74" s="25" t="s">
        <v>111</v>
      </c>
      <c r="C74" s="26">
        <v>17065.900000000001</v>
      </c>
      <c r="D74" s="26">
        <v>9254.6</v>
      </c>
      <c r="E74" s="26">
        <v>10250.700000000001</v>
      </c>
      <c r="F74" s="27">
        <v>118.7</v>
      </c>
    </row>
    <row r="75" spans="1:6" x14ac:dyDescent="0.3">
      <c r="A75" s="61"/>
      <c r="B75" s="25" t="s">
        <v>112</v>
      </c>
      <c r="C75" s="26" t="s">
        <v>113</v>
      </c>
      <c r="D75" s="26">
        <v>1675.7</v>
      </c>
      <c r="E75" s="26">
        <v>1863.2</v>
      </c>
      <c r="F75" s="27">
        <v>12.2</v>
      </c>
    </row>
    <row r="76" spans="1:6" x14ac:dyDescent="0.3">
      <c r="A76" s="62"/>
      <c r="B76" s="25" t="s">
        <v>116</v>
      </c>
      <c r="C76" s="26">
        <v>36645.599999999999</v>
      </c>
      <c r="D76" s="26">
        <v>25527.1</v>
      </c>
      <c r="E76" s="26">
        <v>28227</v>
      </c>
      <c r="F76" s="27">
        <v>257.5</v>
      </c>
    </row>
    <row r="77" spans="1:6" x14ac:dyDescent="0.3">
      <c r="A77" s="17" t="s">
        <v>117</v>
      </c>
    </row>
    <row r="78" spans="1:6" x14ac:dyDescent="0.3">
      <c r="A78" s="10"/>
    </row>
  </sheetData>
  <mergeCells count="4">
    <mergeCell ref="D4:E4"/>
    <mergeCell ref="A5:A28"/>
    <mergeCell ref="A29:A52"/>
    <mergeCell ref="A53:A76"/>
  </mergeCells>
  <pageMargins left="0.25" right="0.25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32d29ee-28c9-41bc-b9e4-7f2eba331d28" xsi:nil="true"/>
    <lcf76f155ced4ddcb4097134ff3c332f xmlns="84193d32-96af-42bb-9a8d-e389b6b013dc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E59075CB8AAE4281923CD804FF4F41" ma:contentTypeVersion="17" ma:contentTypeDescription="Create a new document." ma:contentTypeScope="" ma:versionID="a57ac30bd413600084034bee7a7b07dd">
  <xsd:schema xmlns:xsd="http://www.w3.org/2001/XMLSchema" xmlns:xs="http://www.w3.org/2001/XMLSchema" xmlns:p="http://schemas.microsoft.com/office/2006/metadata/properties" xmlns:ns2="84193d32-96af-42bb-9a8d-e389b6b013dc" xmlns:ns3="932d29ee-28c9-41bc-b9e4-7f2eba331d28" targetNamespace="http://schemas.microsoft.com/office/2006/metadata/properties" ma:root="true" ma:fieldsID="f62584a38ae0c9d02fe630e0355a3865" ns2:_="" ns3:_="">
    <xsd:import namespace="84193d32-96af-42bb-9a8d-e389b6b013dc"/>
    <xsd:import namespace="932d29ee-28c9-41bc-b9e4-7f2eba331d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193d32-96af-42bb-9a8d-e389b6b013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735d107-6f3a-4882-a73a-9dce38ae0c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d29ee-28c9-41bc-b9e4-7f2eba331d2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b0bbb1a7-ebd1-464a-bd5b-b0b856b08cda}" ma:internalName="TaxCatchAll" ma:showField="CatchAllData" ma:web="932d29ee-28c9-41bc-b9e4-7f2eba331d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4B608B-F6FF-4BCD-94D0-9370F61B3DC4}">
  <ds:schemaRefs>
    <ds:schemaRef ds:uri="http://schemas.microsoft.com/office/2006/metadata/properties"/>
    <ds:schemaRef ds:uri="http://schemas.microsoft.com/office/infopath/2007/PartnerControls"/>
    <ds:schemaRef ds:uri="932d29ee-28c9-41bc-b9e4-7f2eba331d28"/>
    <ds:schemaRef ds:uri="84193d32-96af-42bb-9a8d-e389b6b013dc"/>
  </ds:schemaRefs>
</ds:datastoreItem>
</file>

<file path=customXml/itemProps2.xml><?xml version="1.0" encoding="utf-8"?>
<ds:datastoreItem xmlns:ds="http://schemas.openxmlformats.org/officeDocument/2006/customXml" ds:itemID="{E3EDAC3B-2157-45B3-AF62-57A16E1AF3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69D9C1B-4724-489B-8BC9-B36CEAE003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193d32-96af-42bb-9a8d-e389b6b013dc"/>
    <ds:schemaRef ds:uri="932d29ee-28c9-41bc-b9e4-7f2eba331d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Regional Summary</vt:lpstr>
      <vt:lpstr>Consumption</vt:lpstr>
      <vt:lpstr>GVA</vt:lpstr>
      <vt:lpstr>Filled jobs</vt:lpstr>
      <vt:lpstr>State Summary</vt:lpstr>
    </vt:vector>
  </TitlesOfParts>
  <Manager/>
  <Company>Austrade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Kristen-Corrie (Canberra)</dc:creator>
  <cp:keywords/>
  <dc:description/>
  <cp:lastModifiedBy>Jai</cp:lastModifiedBy>
  <cp:revision/>
  <dcterms:created xsi:type="dcterms:W3CDTF">2018-05-03T01:16:43Z</dcterms:created>
  <dcterms:modified xsi:type="dcterms:W3CDTF">2024-07-19T05:35:43Z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0x010100BCE59075CB8AAE4281923CD804FF4F41</vt:lpwstr>
  </property>
  <property fmtid="{D5CDD505-2E9C-101B-9397-08002B2CF9AE}" pid="3" name="Protective Markings">
    <vt:lpwstr/>
  </property>
  <property fmtid="{D5CDD505-2E9C-101B-9397-08002B2CF9AE}" pid="4" name="_dlc_DocIdItemGuid">
    <vt:lpwstr>0ec17436-c31d-4d9f-aac3-258bb80c4cea</vt:lpwstr>
  </property>
  <property fmtid="{D5CDD505-2E9C-101B-9397-08002B2CF9AE}" pid="5" name="RecordPoint_WorkflowType">
    <vt:lpwstr>ActiveSubmitStub</vt:lpwstr>
  </property>
  <property fmtid="{D5CDD505-2E9C-101B-9397-08002B2CF9AE}" pid="6" name="RecordPoint_ActiveItemSiteId">
    <vt:lpwstr>{e490e292-7c81-45dc-a851-e2a8c98ec7ab}</vt:lpwstr>
  </property>
  <property fmtid="{D5CDD505-2E9C-101B-9397-08002B2CF9AE}" pid="7" name="RecordPoint_ActiveItemListId">
    <vt:lpwstr>{cd2fd0bf-0e6b-4105-8fe9-bd505615a13a}</vt:lpwstr>
  </property>
  <property fmtid="{D5CDD505-2E9C-101B-9397-08002B2CF9AE}" pid="8" name="RecordPoint_ActiveItemUniqueId">
    <vt:lpwstr>{5f5f60a9-ae69-4f08-9e3b-6100c5de811f}</vt:lpwstr>
  </property>
  <property fmtid="{D5CDD505-2E9C-101B-9397-08002B2CF9AE}" pid="9" name="RecordPoint_ActiveItemWebId">
    <vt:lpwstr>{8f739a44-abc1-47d2-8a05-24b2b7c0ea4a}</vt:lpwstr>
  </property>
  <property fmtid="{D5CDD505-2E9C-101B-9397-08002B2CF9AE}" pid="10" name="RecordPoint_RecordNumberSubmitted">
    <vt:lpwstr>R0000955182</vt:lpwstr>
  </property>
  <property fmtid="{D5CDD505-2E9C-101B-9397-08002B2CF9AE}" pid="11" name="RecordPoint_SubmissionCompleted">
    <vt:lpwstr>2021-04-29T14:31:49.0994687+10:00</vt:lpwstr>
  </property>
  <property fmtid="{D5CDD505-2E9C-101B-9397-08002B2CF9AE}" pid="12" name="RecordPoint_SubmissionDate">
    <vt:lpwstr/>
  </property>
  <property fmtid="{D5CDD505-2E9C-101B-9397-08002B2CF9AE}" pid="13" name="RecordPoint_ActiveItemMoved">
    <vt:lpwstr/>
  </property>
  <property fmtid="{D5CDD505-2E9C-101B-9397-08002B2CF9AE}" pid="14" name="RecordPoint_RecordFormat">
    <vt:lpwstr/>
  </property>
  <property fmtid="{D5CDD505-2E9C-101B-9397-08002B2CF9AE}" pid="15" name="Record ID">
    <vt:lpwstr>R0000955182</vt:lpwstr>
  </property>
  <property fmtid="{D5CDD505-2E9C-101B-9397-08002B2CF9AE}" pid="16" name="MediaServiceImageTags">
    <vt:lpwstr/>
  </property>
  <property fmtid="{D5CDD505-2E9C-101B-9397-08002B2CF9AE}" pid="17" name="MSIP_Label_72160a83-df68-4146-9dd5-ccaae79426db_Enabled">
    <vt:lpwstr>true</vt:lpwstr>
  </property>
  <property fmtid="{D5CDD505-2E9C-101B-9397-08002B2CF9AE}" pid="18" name="MSIP_Label_72160a83-df68-4146-9dd5-ccaae79426db_SetDate">
    <vt:lpwstr>2024-07-19T05:34:19Z</vt:lpwstr>
  </property>
  <property fmtid="{D5CDD505-2E9C-101B-9397-08002B2CF9AE}" pid="19" name="MSIP_Label_72160a83-df68-4146-9dd5-ccaae79426db_Method">
    <vt:lpwstr>Privileged</vt:lpwstr>
  </property>
  <property fmtid="{D5CDD505-2E9C-101B-9397-08002B2CF9AE}" pid="20" name="MSIP_Label_72160a83-df68-4146-9dd5-ccaae79426db_Name">
    <vt:lpwstr>OFFICIAL</vt:lpwstr>
  </property>
  <property fmtid="{D5CDD505-2E9C-101B-9397-08002B2CF9AE}" pid="21" name="MSIP_Label_72160a83-df68-4146-9dd5-ccaae79426db_SiteId">
    <vt:lpwstr>c6ba7d27-a97a-40a4-82e4-4d23131de9f4</vt:lpwstr>
  </property>
  <property fmtid="{D5CDD505-2E9C-101B-9397-08002B2CF9AE}" pid="22" name="MSIP_Label_72160a83-df68-4146-9dd5-ccaae79426db_ActionId">
    <vt:lpwstr>c1d16fdd-34dc-4433-84cc-43cb0f5331e5</vt:lpwstr>
  </property>
  <property fmtid="{D5CDD505-2E9C-101B-9397-08002B2CF9AE}" pid="23" name="MSIP_Label_72160a83-df68-4146-9dd5-ccaae79426db_ContentBits">
    <vt:lpwstr>3</vt:lpwstr>
  </property>
</Properties>
</file>